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3" activeTab="4"/>
  </bookViews>
  <sheets>
    <sheet name="US Sen &amp; US Rep" sheetId="1" r:id="rId1"/>
    <sheet name="Gov &amp; Lt Gov" sheetId="2" r:id="rId2"/>
    <sheet name="Sec St - St Treas" sheetId="3" r:id="rId3"/>
    <sheet name="AG &amp; Sup Int" sheetId="4" r:id="rId4"/>
    <sheet name="St Jud &amp; Voting Stats" sheetId="5" r:id="rId5"/>
    <sheet name="Leg &amp; County" sheetId="6" r:id="rId6"/>
    <sheet name="County (2) &amp; Dist Jdg" sheetId="7" r:id="rId7"/>
    <sheet name="Precinct" sheetId="8" r:id="rId8"/>
    <sheet name="Special Questions" sheetId="9" r:id="rId9"/>
  </sheets>
  <definedNames>
    <definedName name="_xlnm.Print_Titles" localSheetId="3">'AG &amp; Sup Int'!$A:$A</definedName>
    <definedName name="_xlnm.Print_Titles" localSheetId="1">'Gov &amp; Lt Gov'!$A:$A</definedName>
    <definedName name="_xlnm.Print_Titles" localSheetId="5">'Leg &amp; County'!$1:$6</definedName>
    <definedName name="_xlnm.Print_Titles" localSheetId="2">'Sec St - St Treas'!$A:$A</definedName>
    <definedName name="_xlnm.Print_Titles" localSheetId="8">'Special Questions'!$A:$A</definedName>
    <definedName name="_xlnm.Print_Titles" localSheetId="4">'St Jud &amp; Voting Stats'!$A:$A</definedName>
    <definedName name="_xlnm.Print_Titles" localSheetId="0">'US Sen &amp; US Rep'!$A:$A</definedName>
  </definedNames>
  <calcPr fullCalcOnLoad="1"/>
</workbook>
</file>

<file path=xl/sharedStrings.xml><?xml version="1.0" encoding="utf-8"?>
<sst xmlns="http://schemas.openxmlformats.org/spreadsheetml/2006/main" count="362" uniqueCount="157">
  <si>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</si>
  <si>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</si>
  <si>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</si>
  <si>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</si>
  <si>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</si>
  <si>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</si>
  <si>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</si>
  <si>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</si>
  <si>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</si>
  <si>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</si>
  <si>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</si>
  <si>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</si>
  <si>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</si>
  <si>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</si>
  <si>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</si>
  <si>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</si>
  <si>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</si>
  <si>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</si>
  <si>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</si>
  <si>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</si>
  <si>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</si>
  <si>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</si>
  <si>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</si>
  <si>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</si>
  <si>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</si>
  <si>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</si>
  <si>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</si>
  <si>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</si>
  <si>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</si>
  <si>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</si>
  <si>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</si>
  <si>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</si>
  <si>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</si>
  <si>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</si>
  <si>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</si>
  <si>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</si>
  <si>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</si>
  <si>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</si>
  <si>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</si>
  <si>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</si>
  <si>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</si>
  <si>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</si>
  <si>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</si>
  <si>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</si>
  <si>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</si>
  <si>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</si>
  <si>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</si>
  <si>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</si>
  <si>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</si>
  <si>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</si>
  <si>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Republican</t>
  </si>
  <si>
    <t>DISTRICT 1</t>
  </si>
  <si>
    <t>Harley D. Brown</t>
  </si>
  <si>
    <t>Raul R. Labrador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</si>
  <si>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</si>
  <si>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</si>
  <si>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</si>
  <si>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</si>
  <si>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</si>
  <si>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</si>
  <si>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</si>
  <si>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</si>
  <si>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</si>
  <si>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</si>
  <si>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</si>
  <si>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</si>
  <si>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</si>
  <si>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</si>
  <si>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</si>
  <si>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</si>
  <si>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</si>
  <si>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</si>
  <si>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</si>
  <si>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</si>
  <si>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</si>
  <si>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</si>
  <si>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</si>
  <si>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</si>
  <si>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</si>
  <si>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</si>
  <si>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</si>
  <si>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</si>
  <si>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</si>
  <si>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</si>
  <si>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</si>
  <si>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</si>
  <si>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</si>
  <si>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</si>
  <si>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</si>
  <si>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</si>
  <si>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</si>
  <si>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</si>
  <si>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Democratic</t>
  </si>
  <si>
    <t>Levy Election</t>
  </si>
  <si>
    <t>In Favor Of</t>
  </si>
  <si>
    <t>Against</t>
  </si>
  <si>
    <t>Holli Woodings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</si>
  <si>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</si>
  <si>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</si>
  <si>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</si>
  <si>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</si>
  <si>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</si>
  <si>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</si>
  <si>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</si>
  <si>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</si>
  <si>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</si>
  <si>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</si>
  <si>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</si>
  <si>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</si>
  <si>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</si>
  <si>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</si>
  <si>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LEGISLATIVE DIST 7</t>
  </si>
  <si>
    <t>Casey Drews</t>
  </si>
  <si>
    <t>Sheryl L. Nuxoll</t>
  </si>
  <si>
    <t>Jessica Chilcott</t>
  </si>
  <si>
    <t>Shauna Hillman</t>
  </si>
  <si>
    <t>Shannon McMillan</t>
  </si>
  <si>
    <t>Kenneth Murray Meyers</t>
  </si>
  <si>
    <t>Paul E. Shepherd</t>
  </si>
  <si>
    <t>Don Ebert</t>
  </si>
  <si>
    <t>John Bostick</t>
  </si>
  <si>
    <t>John W. Smith</t>
  </si>
  <si>
    <t>Carrie Bird</t>
  </si>
  <si>
    <t>Dawn Erlewine</t>
  </si>
  <si>
    <t>Susan Spencer</t>
  </si>
  <si>
    <t>Vincent Frazier</t>
  </si>
  <si>
    <t>Judge Brudie</t>
  </si>
  <si>
    <t>John Bradbury</t>
  </si>
  <si>
    <t>Jeff M. Brudie</t>
  </si>
  <si>
    <t>Judge Stegner</t>
  </si>
  <si>
    <t>John R. Stegner</t>
  </si>
  <si>
    <t>Marguerite McLaughlin</t>
  </si>
  <si>
    <t>Damon J. Popovics</t>
  </si>
  <si>
    <t>Gordon L. Balla</t>
  </si>
  <si>
    <t>Shirley L. Seeley</t>
  </si>
  <si>
    <t xml:space="preserve">Republican </t>
  </si>
  <si>
    <t>Harvey Kom</t>
  </si>
  <si>
    <t>Rick Winkel</t>
  </si>
  <si>
    <t>Morris Eldon Hardman</t>
  </si>
  <si>
    <t>Jerry A. Nelsen</t>
  </si>
  <si>
    <t>Carole K. Galloway</t>
  </si>
  <si>
    <t>Joy Hall</t>
  </si>
  <si>
    <t>Barbara Paulson</t>
  </si>
  <si>
    <t>LeeAnn Callear</t>
  </si>
  <si>
    <t>Jon G. Walton</t>
  </si>
  <si>
    <t>School Dist #288</t>
  </si>
  <si>
    <t>School Dist #302</t>
  </si>
  <si>
    <t>Nezperce Joint</t>
  </si>
  <si>
    <t>Republican-W/I</t>
  </si>
  <si>
    <t>Peggy Sieler</t>
  </si>
  <si>
    <t>Judge Griffin</t>
  </si>
  <si>
    <t>Michael J. Griffin</t>
  </si>
  <si>
    <t>Whitepine Joint</t>
  </si>
  <si>
    <t>Mail Vote Absentee</t>
  </si>
  <si>
    <t>Early Vote absentee</t>
  </si>
  <si>
    <t>38 -Won Coin Toss</t>
  </si>
  <si>
    <t>DISTRICT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</si>
</sst>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9" fillId="33" borderId="37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left"/>
      <protection/>
    </xf>
    <xf numFmtId="0" fontId="6" fillId="0" borderId="26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7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left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6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54" xfId="0" applyFont="1" applyFill="1" applyBorder="1" applyAlignment="1" applyProtection="1">
      <alignment horizontal="center" vertical="center" textRotation="90"/>
      <protection/>
    </xf>
    <xf numFmtId="3" fontId="8" fillId="0" borderId="54" xfId="0" applyNumberFormat="1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7" fillId="0" borderId="5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0" fillId="0" borderId="22" xfId="0" applyBorder="1" applyAlignment="1">
      <alignment/>
    </xf>
    <xf numFmtId="0" fontId="6" fillId="0" borderId="22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0" fontId="6" fillId="0" borderId="27" xfId="0" applyNumberFormat="1" applyFont="1" applyFill="1" applyBorder="1" applyAlignment="1" applyProtection="1">
      <alignment horizontal="center"/>
      <protection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:L20"/>
    </sheetView>
  </sheetViews>
  <sheetFormatPr defaultColWidth="9.140625" defaultRowHeight="12.75"/>
  <cols>
    <col min="1" max="1" width="12.57421875" style="24" bestFit="1" customWidth="1"/>
    <col min="2" max="5" width="8.57421875" style="24" customWidth="1"/>
    <col min="6" max="12" width="8.57421875" style="45" customWidth="1"/>
    <col min="13" max="16384" width="9.140625" style="16" customWidth="1"/>
  </cols>
  <sheetData>
    <row r="1" spans="1:12" ht="13.5">
      <c r="A1" s="32"/>
      <c r="B1" s="59"/>
      <c r="C1" s="60"/>
      <c r="D1" s="60"/>
      <c r="E1" s="62"/>
      <c r="F1" s="135" t="s">
        <v>57</v>
      </c>
      <c r="G1" s="135"/>
      <c r="H1" s="135"/>
      <c r="I1" s="135"/>
      <c r="J1" s="135"/>
      <c r="K1" s="135"/>
      <c r="L1" s="135"/>
    </row>
    <row r="2" spans="1:12" s="34" customFormat="1" ht="13.5">
      <c r="A2" s="33"/>
      <c r="B2" s="132" t="s">
        <v>57</v>
      </c>
      <c r="C2" s="133"/>
      <c r="D2" s="133"/>
      <c r="E2" s="134"/>
      <c r="F2" s="132" t="s">
        <v>59</v>
      </c>
      <c r="G2" s="133"/>
      <c r="H2" s="133"/>
      <c r="I2" s="133"/>
      <c r="J2" s="133"/>
      <c r="K2" s="133"/>
      <c r="L2" s="134"/>
    </row>
    <row r="3" spans="1:12" s="34" customFormat="1" ht="13.5">
      <c r="A3" s="35"/>
      <c r="B3" s="129" t="s">
        <v>58</v>
      </c>
      <c r="C3" s="130"/>
      <c r="D3" s="130"/>
      <c r="E3" s="131"/>
      <c r="F3" s="129" t="s">
        <v>51</v>
      </c>
      <c r="G3" s="130"/>
      <c r="H3" s="130"/>
      <c r="I3" s="130"/>
      <c r="J3" s="130"/>
      <c r="K3" s="130"/>
      <c r="L3" s="131"/>
    </row>
    <row r="4" spans="1:12" ht="13.5" customHeight="1">
      <c r="A4" s="36"/>
      <c r="B4" s="2" t="s">
        <v>3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37" t="s">
        <v>16</v>
      </c>
      <c r="B5" s="7" t="s">
        <v>43</v>
      </c>
      <c r="C5" s="7" t="s">
        <v>60</v>
      </c>
      <c r="D5" s="7" t="s">
        <v>61</v>
      </c>
      <c r="E5" s="7" t="s">
        <v>62</v>
      </c>
      <c r="F5" s="7" t="s">
        <v>63</v>
      </c>
      <c r="G5" s="7" t="s">
        <v>64</v>
      </c>
      <c r="H5" s="7" t="s">
        <v>65</v>
      </c>
      <c r="I5" s="7" t="s">
        <v>66</v>
      </c>
      <c r="J5" s="7" t="s">
        <v>53</v>
      </c>
      <c r="K5" s="7" t="s">
        <v>67</v>
      </c>
      <c r="L5" s="7" t="s">
        <v>68</v>
      </c>
    </row>
    <row r="6" spans="1:12" s="21" customFormat="1" ht="14.25" thickBot="1">
      <c r="A6" s="18"/>
      <c r="B6" s="58"/>
      <c r="C6" s="58"/>
      <c r="D6" s="58"/>
      <c r="E6" s="58"/>
      <c r="F6" s="19"/>
      <c r="G6" s="19"/>
      <c r="H6" s="19"/>
      <c r="I6" s="19"/>
      <c r="J6" s="19"/>
      <c r="K6" s="19"/>
      <c r="L6" s="20"/>
    </row>
    <row r="7" spans="1:12" s="21" customFormat="1" ht="13.5">
      <c r="A7" s="1" t="s">
        <v>97</v>
      </c>
      <c r="B7" s="116">
        <v>5</v>
      </c>
      <c r="C7" s="121">
        <v>10</v>
      </c>
      <c r="D7" s="116">
        <v>16</v>
      </c>
      <c r="E7" s="121">
        <v>60</v>
      </c>
      <c r="F7" s="38">
        <v>3</v>
      </c>
      <c r="G7" s="27">
        <v>17</v>
      </c>
      <c r="H7" s="63">
        <v>3</v>
      </c>
      <c r="I7" s="63">
        <v>4</v>
      </c>
      <c r="J7" s="63">
        <v>60</v>
      </c>
      <c r="K7" s="63">
        <v>6</v>
      </c>
      <c r="L7" s="27">
        <v>0</v>
      </c>
    </row>
    <row r="8" spans="1:12" s="21" customFormat="1" ht="13.5">
      <c r="A8" s="1" t="s">
        <v>98</v>
      </c>
      <c r="B8" s="118">
        <v>8</v>
      </c>
      <c r="C8" s="122">
        <v>18</v>
      </c>
      <c r="D8" s="118">
        <v>22</v>
      </c>
      <c r="E8" s="122">
        <v>84</v>
      </c>
      <c r="F8" s="40">
        <v>3</v>
      </c>
      <c r="G8" s="30">
        <v>28</v>
      </c>
      <c r="H8" s="64">
        <v>9</v>
      </c>
      <c r="I8" s="64">
        <v>3</v>
      </c>
      <c r="J8" s="64">
        <v>78</v>
      </c>
      <c r="K8" s="64">
        <v>3</v>
      </c>
      <c r="L8" s="30">
        <v>11</v>
      </c>
    </row>
    <row r="9" spans="1:12" s="21" customFormat="1" ht="13.5">
      <c r="A9" s="1" t="s">
        <v>99</v>
      </c>
      <c r="B9" s="118">
        <v>4</v>
      </c>
      <c r="C9" s="122">
        <v>19</v>
      </c>
      <c r="D9" s="118">
        <v>19</v>
      </c>
      <c r="E9" s="122">
        <v>75</v>
      </c>
      <c r="F9" s="40">
        <v>9</v>
      </c>
      <c r="G9" s="30">
        <v>19</v>
      </c>
      <c r="H9" s="64">
        <v>3</v>
      </c>
      <c r="I9" s="64">
        <v>5</v>
      </c>
      <c r="J9" s="64">
        <v>73</v>
      </c>
      <c r="K9" s="64">
        <v>9</v>
      </c>
      <c r="L9" s="30">
        <v>3</v>
      </c>
    </row>
    <row r="10" spans="1:12" s="21" customFormat="1" ht="13.5">
      <c r="A10" s="1" t="s">
        <v>100</v>
      </c>
      <c r="B10" s="118">
        <v>2</v>
      </c>
      <c r="C10" s="122">
        <v>7</v>
      </c>
      <c r="D10" s="118">
        <v>10</v>
      </c>
      <c r="E10" s="122">
        <v>37</v>
      </c>
      <c r="F10" s="40">
        <v>3</v>
      </c>
      <c r="G10" s="30">
        <v>10</v>
      </c>
      <c r="H10" s="64">
        <v>1</v>
      </c>
      <c r="I10" s="64">
        <v>0</v>
      </c>
      <c r="J10" s="64">
        <v>39</v>
      </c>
      <c r="K10" s="64">
        <v>5</v>
      </c>
      <c r="L10" s="30">
        <v>2</v>
      </c>
    </row>
    <row r="11" spans="1:12" s="21" customFormat="1" ht="13.5">
      <c r="A11" s="1" t="s">
        <v>101</v>
      </c>
      <c r="B11" s="118">
        <v>8</v>
      </c>
      <c r="C11" s="122">
        <v>28</v>
      </c>
      <c r="D11" s="118">
        <v>14</v>
      </c>
      <c r="E11" s="122">
        <v>58</v>
      </c>
      <c r="F11" s="40">
        <v>7</v>
      </c>
      <c r="G11" s="30">
        <v>31</v>
      </c>
      <c r="H11" s="64">
        <v>7</v>
      </c>
      <c r="I11" s="64">
        <v>5</v>
      </c>
      <c r="J11" s="64">
        <v>54</v>
      </c>
      <c r="K11" s="64">
        <v>3</v>
      </c>
      <c r="L11" s="30">
        <v>5</v>
      </c>
    </row>
    <row r="12" spans="1:12" s="21" customFormat="1" ht="13.5">
      <c r="A12" s="1" t="s">
        <v>102</v>
      </c>
      <c r="B12" s="118">
        <v>0</v>
      </c>
      <c r="C12" s="122">
        <v>1</v>
      </c>
      <c r="D12" s="118">
        <v>5</v>
      </c>
      <c r="E12" s="122">
        <v>10</v>
      </c>
      <c r="F12" s="40">
        <v>2</v>
      </c>
      <c r="G12" s="30">
        <v>0</v>
      </c>
      <c r="H12" s="64">
        <v>0</v>
      </c>
      <c r="I12" s="64">
        <v>0</v>
      </c>
      <c r="J12" s="64">
        <v>13</v>
      </c>
      <c r="K12" s="64">
        <v>0</v>
      </c>
      <c r="L12" s="30">
        <v>2</v>
      </c>
    </row>
    <row r="13" spans="1:12" s="21" customFormat="1" ht="13.5">
      <c r="A13" s="1" t="s">
        <v>103</v>
      </c>
      <c r="B13" s="118">
        <v>1</v>
      </c>
      <c r="C13" s="122">
        <v>4</v>
      </c>
      <c r="D13" s="118">
        <v>0</v>
      </c>
      <c r="E13" s="122">
        <v>7</v>
      </c>
      <c r="F13" s="40">
        <v>0</v>
      </c>
      <c r="G13" s="30">
        <v>7</v>
      </c>
      <c r="H13" s="64">
        <v>0</v>
      </c>
      <c r="I13" s="64">
        <v>0</v>
      </c>
      <c r="J13" s="64">
        <v>7</v>
      </c>
      <c r="K13" s="64">
        <v>0</v>
      </c>
      <c r="L13" s="30">
        <v>0</v>
      </c>
    </row>
    <row r="14" spans="1:12" s="21" customFormat="1" ht="13.5">
      <c r="A14" s="1" t="s">
        <v>104</v>
      </c>
      <c r="B14" s="118">
        <v>0</v>
      </c>
      <c r="C14" s="122">
        <v>3</v>
      </c>
      <c r="D14" s="118">
        <v>19</v>
      </c>
      <c r="E14" s="122">
        <v>31</v>
      </c>
      <c r="F14" s="40">
        <v>0</v>
      </c>
      <c r="G14" s="30">
        <v>6</v>
      </c>
      <c r="H14" s="64">
        <v>2</v>
      </c>
      <c r="I14" s="64">
        <v>6</v>
      </c>
      <c r="J14" s="64">
        <v>35</v>
      </c>
      <c r="K14" s="64">
        <v>4</v>
      </c>
      <c r="L14" s="30">
        <v>4</v>
      </c>
    </row>
    <row r="15" spans="1:12" s="21" customFormat="1" ht="13.5">
      <c r="A15" s="1" t="s">
        <v>105</v>
      </c>
      <c r="B15" s="118">
        <v>8</v>
      </c>
      <c r="C15" s="122">
        <v>17</v>
      </c>
      <c r="D15" s="118">
        <v>12</v>
      </c>
      <c r="E15" s="122">
        <v>72</v>
      </c>
      <c r="F15" s="40">
        <v>9</v>
      </c>
      <c r="G15" s="30">
        <v>21</v>
      </c>
      <c r="H15" s="64">
        <v>4</v>
      </c>
      <c r="I15" s="64">
        <v>6</v>
      </c>
      <c r="J15" s="64">
        <v>58</v>
      </c>
      <c r="K15" s="64">
        <v>8</v>
      </c>
      <c r="L15" s="30">
        <v>6</v>
      </c>
    </row>
    <row r="16" spans="1:12" s="42" customFormat="1" ht="13.5">
      <c r="A16" s="1" t="s">
        <v>106</v>
      </c>
      <c r="B16" s="118">
        <v>2</v>
      </c>
      <c r="C16" s="122">
        <v>1</v>
      </c>
      <c r="D16" s="118">
        <v>0</v>
      </c>
      <c r="E16" s="122">
        <v>10</v>
      </c>
      <c r="F16" s="40">
        <v>2</v>
      </c>
      <c r="G16" s="30">
        <v>1</v>
      </c>
      <c r="H16" s="64">
        <v>0</v>
      </c>
      <c r="I16" s="64">
        <v>0</v>
      </c>
      <c r="J16" s="64">
        <v>11</v>
      </c>
      <c r="K16" s="64">
        <v>0</v>
      </c>
      <c r="L16" s="30">
        <v>0</v>
      </c>
    </row>
    <row r="17" spans="1:12" s="42" customFormat="1" ht="13.5">
      <c r="A17" s="1" t="s">
        <v>107</v>
      </c>
      <c r="B17" s="118">
        <v>6</v>
      </c>
      <c r="C17" s="122">
        <v>4</v>
      </c>
      <c r="D17" s="118">
        <v>14</v>
      </c>
      <c r="E17" s="122">
        <v>40</v>
      </c>
      <c r="F17" s="40">
        <v>2</v>
      </c>
      <c r="G17" s="30">
        <v>9</v>
      </c>
      <c r="H17" s="64">
        <v>2</v>
      </c>
      <c r="I17" s="64">
        <v>1</v>
      </c>
      <c r="J17" s="64">
        <v>49</v>
      </c>
      <c r="K17" s="64">
        <v>5</v>
      </c>
      <c r="L17" s="30">
        <v>0</v>
      </c>
    </row>
    <row r="18" spans="1:12" s="42" customFormat="1" ht="13.5">
      <c r="A18" s="1" t="s">
        <v>108</v>
      </c>
      <c r="B18" s="118">
        <v>5</v>
      </c>
      <c r="C18" s="122">
        <v>8</v>
      </c>
      <c r="D18" s="118">
        <v>8</v>
      </c>
      <c r="E18" s="122">
        <v>51</v>
      </c>
      <c r="F18" s="40">
        <v>4</v>
      </c>
      <c r="G18" s="30">
        <v>10</v>
      </c>
      <c r="H18" s="64">
        <v>5</v>
      </c>
      <c r="I18" s="64">
        <v>3</v>
      </c>
      <c r="J18" s="64">
        <v>40</v>
      </c>
      <c r="K18" s="64">
        <v>9</v>
      </c>
      <c r="L18" s="30">
        <v>1</v>
      </c>
    </row>
    <row r="19" spans="1:12" s="42" customFormat="1" ht="13.5">
      <c r="A19" s="1" t="s">
        <v>109</v>
      </c>
      <c r="B19" s="118">
        <v>5</v>
      </c>
      <c r="C19" s="122">
        <v>5</v>
      </c>
      <c r="D19" s="118">
        <v>3</v>
      </c>
      <c r="E19" s="122">
        <v>10</v>
      </c>
      <c r="F19" s="40">
        <v>1</v>
      </c>
      <c r="G19" s="30">
        <v>10</v>
      </c>
      <c r="H19" s="64">
        <v>2</v>
      </c>
      <c r="I19" s="64">
        <v>1</v>
      </c>
      <c r="J19" s="64">
        <v>5</v>
      </c>
      <c r="K19" s="64">
        <v>2</v>
      </c>
      <c r="L19" s="30">
        <v>2</v>
      </c>
    </row>
    <row r="20" spans="1:12" s="42" customFormat="1" ht="13.5">
      <c r="A20" s="1" t="s">
        <v>110</v>
      </c>
      <c r="B20" s="118">
        <v>0</v>
      </c>
      <c r="C20" s="122">
        <v>9</v>
      </c>
      <c r="D20" s="118">
        <v>8</v>
      </c>
      <c r="E20" s="122">
        <v>21</v>
      </c>
      <c r="F20" s="40">
        <v>0</v>
      </c>
      <c r="G20" s="30">
        <v>8</v>
      </c>
      <c r="H20" s="64">
        <v>1</v>
      </c>
      <c r="I20" s="64">
        <v>3</v>
      </c>
      <c r="J20" s="64">
        <v>23</v>
      </c>
      <c r="K20" s="64">
        <v>0</v>
      </c>
      <c r="L20" s="30">
        <v>1</v>
      </c>
    </row>
    <row r="21" spans="1:12" ht="13.5">
      <c r="A21" s="9" t="s">
        <v>0</v>
      </c>
      <c r="B21" s="25">
        <f aca="true" t="shared" si="0" ref="B21:L21">SUM(B7:B20)</f>
        <v>54</v>
      </c>
      <c r="C21" s="25">
        <f t="shared" si="0"/>
        <v>134</v>
      </c>
      <c r="D21" s="25">
        <f t="shared" si="0"/>
        <v>150</v>
      </c>
      <c r="E21" s="25">
        <f t="shared" si="0"/>
        <v>566</v>
      </c>
      <c r="F21" s="25">
        <f t="shared" si="0"/>
        <v>45</v>
      </c>
      <c r="G21" s="76">
        <f t="shared" si="0"/>
        <v>177</v>
      </c>
      <c r="H21" s="76">
        <f t="shared" si="0"/>
        <v>39</v>
      </c>
      <c r="I21" s="25">
        <f t="shared" si="0"/>
        <v>37</v>
      </c>
      <c r="J21" s="25">
        <f t="shared" si="0"/>
        <v>545</v>
      </c>
      <c r="K21" s="25">
        <f>SUM(K7:K20)</f>
        <v>54</v>
      </c>
      <c r="L21" s="25">
        <f t="shared" si="0"/>
        <v>37</v>
      </c>
    </row>
    <row r="22" spans="1:12" ht="13.5">
      <c r="A22" s="4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 selectLockedCells="1"/>
  <mergeCells count="5">
    <mergeCell ref="B3:E3"/>
    <mergeCell ref="B2:E2"/>
    <mergeCell ref="F1:L1"/>
    <mergeCell ref="F2:L2"/>
    <mergeCell ref="F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J19"/>
    </sheetView>
  </sheetViews>
  <sheetFormatPr defaultColWidth="9.140625" defaultRowHeight="12.75"/>
  <cols>
    <col min="1" max="1" width="12.57421875" style="24" bestFit="1" customWidth="1"/>
    <col min="2" max="5" width="8.57421875" style="24" customWidth="1"/>
    <col min="6" max="10" width="8.57421875" style="45" customWidth="1"/>
    <col min="11" max="12" width="8.7109375" style="45" customWidth="1"/>
    <col min="13" max="16384" width="9.140625" style="16" customWidth="1"/>
  </cols>
  <sheetData>
    <row r="1" spans="1:11" ht="13.5">
      <c r="A1" s="32"/>
      <c r="B1" s="136"/>
      <c r="C1" s="137"/>
      <c r="D1" s="137"/>
      <c r="E1" s="137"/>
      <c r="F1" s="137"/>
      <c r="G1" s="138"/>
      <c r="H1" s="139" t="s">
        <v>1</v>
      </c>
      <c r="I1" s="140"/>
      <c r="J1" s="141"/>
      <c r="K1" s="86"/>
    </row>
    <row r="2" spans="1:11" ht="13.5">
      <c r="A2" s="35"/>
      <c r="B2" s="129" t="s">
        <v>2</v>
      </c>
      <c r="C2" s="130"/>
      <c r="D2" s="130"/>
      <c r="E2" s="130"/>
      <c r="F2" s="130"/>
      <c r="G2" s="130"/>
      <c r="H2" s="129" t="s">
        <v>2</v>
      </c>
      <c r="I2" s="130"/>
      <c r="J2" s="131"/>
      <c r="K2" s="80"/>
    </row>
    <row r="3" spans="1:12" ht="13.5">
      <c r="A3" s="36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3</v>
      </c>
      <c r="I3" s="2" t="s">
        <v>4</v>
      </c>
      <c r="J3" s="2" t="s">
        <v>4</v>
      </c>
      <c r="K3" s="16"/>
      <c r="L3" s="16"/>
    </row>
    <row r="4" spans="1:12" ht="87.75" customHeight="1" thickBot="1">
      <c r="A4" s="37" t="s">
        <v>16</v>
      </c>
      <c r="B4" s="7" t="s">
        <v>69</v>
      </c>
      <c r="C4" s="7" t="s">
        <v>70</v>
      </c>
      <c r="D4" s="7" t="s">
        <v>19</v>
      </c>
      <c r="E4" s="7" t="s">
        <v>52</v>
      </c>
      <c r="F4" s="7" t="s">
        <v>71</v>
      </c>
      <c r="G4" s="7" t="s">
        <v>44</v>
      </c>
      <c r="H4" s="7" t="s">
        <v>72</v>
      </c>
      <c r="I4" s="7" t="s">
        <v>73</v>
      </c>
      <c r="J4" s="7" t="s">
        <v>45</v>
      </c>
      <c r="K4" s="16"/>
      <c r="L4" s="16"/>
    </row>
    <row r="5" spans="1:12" ht="14.25" thickBot="1">
      <c r="A5" s="18"/>
      <c r="B5" s="19"/>
      <c r="C5" s="19"/>
      <c r="D5" s="19"/>
      <c r="E5" s="19"/>
      <c r="F5" s="19"/>
      <c r="G5" s="19"/>
      <c r="H5" s="19"/>
      <c r="I5" s="19"/>
      <c r="J5" s="20"/>
      <c r="K5" s="16"/>
      <c r="L5" s="16"/>
    </row>
    <row r="6" spans="1:12" ht="13.5">
      <c r="A6" s="1" t="s">
        <v>97</v>
      </c>
      <c r="B6" s="38">
        <v>12</v>
      </c>
      <c r="C6" s="27">
        <v>6</v>
      </c>
      <c r="D6" s="38">
        <v>2</v>
      </c>
      <c r="E6" s="63">
        <v>0</v>
      </c>
      <c r="F6" s="39">
        <v>62</v>
      </c>
      <c r="G6" s="27">
        <v>17</v>
      </c>
      <c r="H6" s="26">
        <v>16</v>
      </c>
      <c r="I6" s="38">
        <v>61</v>
      </c>
      <c r="J6" s="27">
        <v>19</v>
      </c>
      <c r="K6" s="16"/>
      <c r="L6" s="16"/>
    </row>
    <row r="7" spans="1:12" ht="13.5">
      <c r="A7" s="1" t="s">
        <v>98</v>
      </c>
      <c r="B7" s="40">
        <v>16</v>
      </c>
      <c r="C7" s="30">
        <v>11</v>
      </c>
      <c r="D7" s="40">
        <v>0</v>
      </c>
      <c r="E7" s="64">
        <v>1</v>
      </c>
      <c r="F7" s="41">
        <v>80</v>
      </c>
      <c r="G7" s="30">
        <v>27</v>
      </c>
      <c r="H7" s="29">
        <v>24</v>
      </c>
      <c r="I7" s="40">
        <v>73</v>
      </c>
      <c r="J7" s="30">
        <v>31</v>
      </c>
      <c r="K7" s="16"/>
      <c r="L7" s="16"/>
    </row>
    <row r="8" spans="1:12" ht="13.5">
      <c r="A8" s="1" t="s">
        <v>99</v>
      </c>
      <c r="B8" s="40">
        <v>11</v>
      </c>
      <c r="C8" s="30">
        <v>14</v>
      </c>
      <c r="D8" s="40">
        <v>0</v>
      </c>
      <c r="E8" s="64">
        <v>5</v>
      </c>
      <c r="F8" s="41">
        <v>51</v>
      </c>
      <c r="G8" s="30">
        <v>41</v>
      </c>
      <c r="H8" s="29">
        <v>24</v>
      </c>
      <c r="I8" s="40">
        <v>48</v>
      </c>
      <c r="J8" s="30">
        <v>47</v>
      </c>
      <c r="K8" s="16"/>
      <c r="L8" s="16"/>
    </row>
    <row r="9" spans="1:12" ht="13.5">
      <c r="A9" s="1" t="s">
        <v>100</v>
      </c>
      <c r="B9" s="40">
        <v>7</v>
      </c>
      <c r="C9" s="30">
        <v>1</v>
      </c>
      <c r="D9" s="40">
        <v>0</v>
      </c>
      <c r="E9" s="64">
        <v>0</v>
      </c>
      <c r="F9" s="41">
        <v>33</v>
      </c>
      <c r="G9" s="30">
        <v>16</v>
      </c>
      <c r="H9" s="29">
        <v>8</v>
      </c>
      <c r="I9" s="40">
        <v>24</v>
      </c>
      <c r="J9" s="30">
        <v>23</v>
      </c>
      <c r="K9" s="16"/>
      <c r="L9" s="16"/>
    </row>
    <row r="10" spans="1:12" ht="13.5">
      <c r="A10" s="1" t="s">
        <v>101</v>
      </c>
      <c r="B10" s="40">
        <v>19</v>
      </c>
      <c r="C10" s="30">
        <v>16</v>
      </c>
      <c r="D10" s="40">
        <v>0</v>
      </c>
      <c r="E10" s="64">
        <v>1</v>
      </c>
      <c r="F10" s="41">
        <v>50</v>
      </c>
      <c r="G10" s="30">
        <v>27</v>
      </c>
      <c r="H10" s="29">
        <v>36</v>
      </c>
      <c r="I10" s="40">
        <v>43</v>
      </c>
      <c r="J10" s="30">
        <v>30</v>
      </c>
      <c r="K10" s="16"/>
      <c r="L10" s="16"/>
    </row>
    <row r="11" spans="1:12" ht="13.5">
      <c r="A11" s="1" t="s">
        <v>102</v>
      </c>
      <c r="B11" s="40">
        <v>1</v>
      </c>
      <c r="C11" s="30">
        <v>1</v>
      </c>
      <c r="D11" s="40">
        <v>0</v>
      </c>
      <c r="E11" s="64">
        <v>0</v>
      </c>
      <c r="F11" s="41">
        <v>7</v>
      </c>
      <c r="G11" s="30">
        <v>9</v>
      </c>
      <c r="H11" s="29">
        <v>1</v>
      </c>
      <c r="I11" s="40">
        <v>5</v>
      </c>
      <c r="J11" s="30">
        <v>9</v>
      </c>
      <c r="K11" s="16"/>
      <c r="L11" s="16"/>
    </row>
    <row r="12" spans="1:12" ht="13.5">
      <c r="A12" s="1" t="s">
        <v>103</v>
      </c>
      <c r="B12" s="40">
        <v>3</v>
      </c>
      <c r="C12" s="30">
        <v>4</v>
      </c>
      <c r="D12" s="40">
        <v>0</v>
      </c>
      <c r="E12" s="64">
        <v>0</v>
      </c>
      <c r="F12" s="41">
        <v>5</v>
      </c>
      <c r="G12" s="30">
        <v>2</v>
      </c>
      <c r="H12" s="29">
        <v>6</v>
      </c>
      <c r="I12" s="40">
        <v>1</v>
      </c>
      <c r="J12" s="30">
        <v>6</v>
      </c>
      <c r="K12" s="16"/>
      <c r="L12" s="16"/>
    </row>
    <row r="13" spans="1:12" ht="13.5">
      <c r="A13" s="1" t="s">
        <v>104</v>
      </c>
      <c r="B13" s="40">
        <v>3</v>
      </c>
      <c r="C13" s="30">
        <v>2</v>
      </c>
      <c r="D13" s="40">
        <v>0</v>
      </c>
      <c r="E13" s="64">
        <v>0</v>
      </c>
      <c r="F13" s="41">
        <v>42</v>
      </c>
      <c r="G13" s="30">
        <v>9</v>
      </c>
      <c r="H13" s="29">
        <v>4</v>
      </c>
      <c r="I13" s="40">
        <v>37</v>
      </c>
      <c r="J13" s="30">
        <v>12</v>
      </c>
      <c r="K13" s="16"/>
      <c r="L13" s="16"/>
    </row>
    <row r="14" spans="1:12" ht="13.5">
      <c r="A14" s="1" t="s">
        <v>105</v>
      </c>
      <c r="B14" s="40">
        <v>13</v>
      </c>
      <c r="C14" s="30">
        <v>14</v>
      </c>
      <c r="D14" s="40">
        <v>0</v>
      </c>
      <c r="E14" s="64">
        <v>4</v>
      </c>
      <c r="F14" s="41">
        <v>42</v>
      </c>
      <c r="G14" s="30">
        <v>39</v>
      </c>
      <c r="H14" s="29">
        <v>22</v>
      </c>
      <c r="I14" s="40">
        <v>32</v>
      </c>
      <c r="J14" s="30">
        <v>44</v>
      </c>
      <c r="K14" s="16"/>
      <c r="L14" s="16"/>
    </row>
    <row r="15" spans="1:12" ht="13.5">
      <c r="A15" s="1" t="s">
        <v>106</v>
      </c>
      <c r="B15" s="40">
        <v>2</v>
      </c>
      <c r="C15" s="30">
        <v>1</v>
      </c>
      <c r="D15" s="40">
        <v>0</v>
      </c>
      <c r="E15" s="64">
        <v>0</v>
      </c>
      <c r="F15" s="41">
        <v>8</v>
      </c>
      <c r="G15" s="30">
        <v>3</v>
      </c>
      <c r="H15" s="29">
        <v>3</v>
      </c>
      <c r="I15" s="40">
        <v>9</v>
      </c>
      <c r="J15" s="30">
        <v>1</v>
      </c>
      <c r="K15" s="16"/>
      <c r="L15" s="16"/>
    </row>
    <row r="16" spans="1:12" ht="13.5">
      <c r="A16" s="1" t="s">
        <v>107</v>
      </c>
      <c r="B16" s="40">
        <v>5</v>
      </c>
      <c r="C16" s="30">
        <v>5</v>
      </c>
      <c r="D16" s="40">
        <v>1</v>
      </c>
      <c r="E16" s="64">
        <v>3</v>
      </c>
      <c r="F16" s="41">
        <v>41</v>
      </c>
      <c r="G16" s="30">
        <v>15</v>
      </c>
      <c r="H16" s="29">
        <v>11</v>
      </c>
      <c r="I16" s="40">
        <v>38</v>
      </c>
      <c r="J16" s="30">
        <v>19</v>
      </c>
      <c r="K16" s="16"/>
      <c r="L16" s="16"/>
    </row>
    <row r="17" spans="1:12" ht="13.5">
      <c r="A17" s="1" t="s">
        <v>108</v>
      </c>
      <c r="B17" s="40">
        <v>8</v>
      </c>
      <c r="C17" s="30">
        <v>5</v>
      </c>
      <c r="D17" s="40">
        <v>0</v>
      </c>
      <c r="E17" s="64">
        <v>1</v>
      </c>
      <c r="F17" s="41">
        <v>23</v>
      </c>
      <c r="G17" s="30">
        <v>36</v>
      </c>
      <c r="H17" s="29">
        <v>11</v>
      </c>
      <c r="I17" s="40">
        <v>20</v>
      </c>
      <c r="J17" s="30">
        <v>34</v>
      </c>
      <c r="K17" s="16"/>
      <c r="L17" s="16"/>
    </row>
    <row r="18" spans="1:12" ht="13.5">
      <c r="A18" s="1" t="s">
        <v>109</v>
      </c>
      <c r="B18" s="40">
        <v>9</v>
      </c>
      <c r="C18" s="30">
        <v>2</v>
      </c>
      <c r="D18" s="40">
        <v>1</v>
      </c>
      <c r="E18" s="64">
        <v>2</v>
      </c>
      <c r="F18" s="41">
        <v>2</v>
      </c>
      <c r="G18" s="30">
        <v>8</v>
      </c>
      <c r="H18" s="29">
        <v>11</v>
      </c>
      <c r="I18" s="40">
        <v>3</v>
      </c>
      <c r="J18" s="30">
        <v>7</v>
      </c>
      <c r="K18" s="16"/>
      <c r="L18" s="16"/>
    </row>
    <row r="19" spans="1:12" ht="13.5">
      <c r="A19" s="1" t="s">
        <v>110</v>
      </c>
      <c r="B19" s="40">
        <v>6</v>
      </c>
      <c r="C19" s="30">
        <v>2</v>
      </c>
      <c r="D19" s="40">
        <v>1</v>
      </c>
      <c r="E19" s="64">
        <v>0</v>
      </c>
      <c r="F19" s="41">
        <v>20</v>
      </c>
      <c r="G19" s="30">
        <v>8</v>
      </c>
      <c r="H19" s="29">
        <v>8</v>
      </c>
      <c r="I19" s="40">
        <v>19</v>
      </c>
      <c r="J19" s="30">
        <v>7</v>
      </c>
      <c r="K19" s="16"/>
      <c r="L19" s="16"/>
    </row>
    <row r="20" spans="1:12" ht="13.5">
      <c r="A20" s="9" t="s">
        <v>0</v>
      </c>
      <c r="B20" s="25">
        <f aca="true" t="shared" si="0" ref="B20:G20">SUM(B6:B19)</f>
        <v>115</v>
      </c>
      <c r="C20" s="25">
        <f t="shared" si="0"/>
        <v>84</v>
      </c>
      <c r="D20" s="25">
        <f t="shared" si="0"/>
        <v>5</v>
      </c>
      <c r="E20" s="25">
        <f t="shared" si="0"/>
        <v>17</v>
      </c>
      <c r="F20" s="25">
        <f t="shared" si="0"/>
        <v>466</v>
      </c>
      <c r="G20" s="25">
        <f t="shared" si="0"/>
        <v>257</v>
      </c>
      <c r="H20" s="25">
        <f>SUM(H6:H19)</f>
        <v>185</v>
      </c>
      <c r="I20" s="25">
        <f>SUM(I6:I19)</f>
        <v>413</v>
      </c>
      <c r="J20" s="25">
        <f>SUM(J6:J19)</f>
        <v>289</v>
      </c>
      <c r="K20" s="16"/>
      <c r="L20" s="16"/>
    </row>
  </sheetData>
  <sheetProtection selectLockedCells="1"/>
  <mergeCells count="4">
    <mergeCell ref="B2:G2"/>
    <mergeCell ref="H2:J2"/>
    <mergeCell ref="B1:G1"/>
    <mergeCell ref="H1:J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" sqref="I6:K19"/>
    </sheetView>
  </sheetViews>
  <sheetFormatPr defaultColWidth="9.140625" defaultRowHeight="12.75"/>
  <cols>
    <col min="1" max="1" width="12.57421875" style="24" bestFit="1" customWidth="1"/>
    <col min="2" max="11" width="8.57421875" style="16" customWidth="1"/>
    <col min="12" max="12" width="9.7109375" style="16" customWidth="1"/>
    <col min="13" max="16384" width="9.140625" style="16" customWidth="1"/>
  </cols>
  <sheetData>
    <row r="1" spans="1:11" ht="13.5">
      <c r="A1" s="32"/>
      <c r="B1" s="139" t="s">
        <v>5</v>
      </c>
      <c r="C1" s="140"/>
      <c r="D1" s="140"/>
      <c r="E1" s="140"/>
      <c r="F1" s="141"/>
      <c r="G1" s="139" t="s">
        <v>6</v>
      </c>
      <c r="H1" s="141"/>
      <c r="I1" s="142" t="s">
        <v>6</v>
      </c>
      <c r="J1" s="143"/>
      <c r="K1" s="144"/>
    </row>
    <row r="2" spans="1:11" s="34" customFormat="1" ht="13.5">
      <c r="A2" s="35"/>
      <c r="B2" s="129" t="s">
        <v>9</v>
      </c>
      <c r="C2" s="130"/>
      <c r="D2" s="130"/>
      <c r="E2" s="130"/>
      <c r="F2" s="131"/>
      <c r="G2" s="129" t="s">
        <v>10</v>
      </c>
      <c r="H2" s="131"/>
      <c r="I2" s="129" t="s">
        <v>11</v>
      </c>
      <c r="J2" s="130"/>
      <c r="K2" s="131"/>
    </row>
    <row r="3" spans="1:11" ht="13.5" customHeight="1">
      <c r="A3" s="36"/>
      <c r="B3" s="2" t="s">
        <v>3</v>
      </c>
      <c r="C3" s="2" t="s">
        <v>4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</row>
    <row r="4" spans="1:11" s="17" customFormat="1" ht="87.75" customHeight="1" thickBot="1">
      <c r="A4" s="37" t="s">
        <v>16</v>
      </c>
      <c r="B4" s="4" t="s">
        <v>96</v>
      </c>
      <c r="C4" s="4" t="s">
        <v>54</v>
      </c>
      <c r="D4" s="4" t="s">
        <v>74</v>
      </c>
      <c r="E4" s="4" t="s">
        <v>75</v>
      </c>
      <c r="F4" s="4" t="s">
        <v>76</v>
      </c>
      <c r="G4" s="4" t="s">
        <v>46</v>
      </c>
      <c r="H4" s="4" t="s">
        <v>77</v>
      </c>
      <c r="I4" s="4" t="s">
        <v>78</v>
      </c>
      <c r="J4" s="4" t="s">
        <v>79</v>
      </c>
      <c r="K4" s="4" t="s">
        <v>47</v>
      </c>
    </row>
    <row r="5" spans="1:11" s="21" customFormat="1" ht="14.2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1" s="21" customFormat="1" ht="13.5">
      <c r="A6" s="1" t="s">
        <v>97</v>
      </c>
      <c r="B6" s="26">
        <v>15</v>
      </c>
      <c r="C6" s="38">
        <v>53</v>
      </c>
      <c r="D6" s="39">
        <v>8</v>
      </c>
      <c r="E6" s="39">
        <v>9</v>
      </c>
      <c r="F6" s="27">
        <v>5</v>
      </c>
      <c r="G6" s="38">
        <v>54</v>
      </c>
      <c r="H6" s="27">
        <v>24</v>
      </c>
      <c r="I6" s="38">
        <v>13</v>
      </c>
      <c r="J6" s="27">
        <v>2</v>
      </c>
      <c r="K6" s="26">
        <v>56</v>
      </c>
    </row>
    <row r="7" spans="1:11" s="21" customFormat="1" ht="13.5">
      <c r="A7" s="1" t="s">
        <v>98</v>
      </c>
      <c r="B7" s="29">
        <v>25</v>
      </c>
      <c r="C7" s="40">
        <v>61</v>
      </c>
      <c r="D7" s="41">
        <v>6</v>
      </c>
      <c r="E7" s="41">
        <v>18</v>
      </c>
      <c r="F7" s="30">
        <v>14</v>
      </c>
      <c r="G7" s="40">
        <v>53</v>
      </c>
      <c r="H7" s="30">
        <v>42</v>
      </c>
      <c r="I7" s="40">
        <v>18</v>
      </c>
      <c r="J7" s="30">
        <v>4</v>
      </c>
      <c r="K7" s="29">
        <v>83</v>
      </c>
    </row>
    <row r="8" spans="1:11" s="21" customFormat="1" ht="13.5">
      <c r="A8" s="1" t="s">
        <v>99</v>
      </c>
      <c r="B8" s="29">
        <v>24</v>
      </c>
      <c r="C8" s="40">
        <v>45</v>
      </c>
      <c r="D8" s="41">
        <v>14</v>
      </c>
      <c r="E8" s="41">
        <v>22</v>
      </c>
      <c r="F8" s="30">
        <v>5</v>
      </c>
      <c r="G8" s="40">
        <v>42</v>
      </c>
      <c r="H8" s="30">
        <v>46</v>
      </c>
      <c r="I8" s="40">
        <v>17</v>
      </c>
      <c r="J8" s="30">
        <v>7</v>
      </c>
      <c r="K8" s="29">
        <v>74</v>
      </c>
    </row>
    <row r="9" spans="1:11" s="21" customFormat="1" ht="13.5">
      <c r="A9" s="1" t="s">
        <v>100</v>
      </c>
      <c r="B9" s="29">
        <v>9</v>
      </c>
      <c r="C9" s="40">
        <v>22</v>
      </c>
      <c r="D9" s="41">
        <v>5</v>
      </c>
      <c r="E9" s="41">
        <v>10</v>
      </c>
      <c r="F9" s="30">
        <v>9</v>
      </c>
      <c r="G9" s="40">
        <v>26</v>
      </c>
      <c r="H9" s="30">
        <v>21</v>
      </c>
      <c r="I9" s="40">
        <v>6</v>
      </c>
      <c r="J9" s="30">
        <v>2</v>
      </c>
      <c r="K9" s="29">
        <v>39</v>
      </c>
    </row>
    <row r="10" spans="1:11" s="21" customFormat="1" ht="13.5">
      <c r="A10" s="1" t="s">
        <v>101</v>
      </c>
      <c r="B10" s="29">
        <v>36</v>
      </c>
      <c r="C10" s="40">
        <v>41</v>
      </c>
      <c r="D10" s="41">
        <v>13</v>
      </c>
      <c r="E10" s="41">
        <v>10</v>
      </c>
      <c r="F10" s="30">
        <v>6</v>
      </c>
      <c r="G10" s="40">
        <v>49</v>
      </c>
      <c r="H10" s="30">
        <v>22</v>
      </c>
      <c r="I10" s="40">
        <v>27</v>
      </c>
      <c r="J10" s="30">
        <v>8</v>
      </c>
      <c r="K10" s="29">
        <v>65</v>
      </c>
    </row>
    <row r="11" spans="1:11" s="21" customFormat="1" ht="13.5">
      <c r="A11" s="1" t="s">
        <v>102</v>
      </c>
      <c r="B11" s="29">
        <v>1</v>
      </c>
      <c r="C11" s="40">
        <v>4</v>
      </c>
      <c r="D11" s="41">
        <v>5</v>
      </c>
      <c r="E11" s="41">
        <v>2</v>
      </c>
      <c r="F11" s="30">
        <v>2</v>
      </c>
      <c r="G11" s="40">
        <v>7</v>
      </c>
      <c r="H11" s="30">
        <v>6</v>
      </c>
      <c r="I11" s="40">
        <v>0</v>
      </c>
      <c r="J11" s="30">
        <v>1</v>
      </c>
      <c r="K11" s="29">
        <v>12</v>
      </c>
    </row>
    <row r="12" spans="1:11" s="21" customFormat="1" ht="13.5">
      <c r="A12" s="1" t="s">
        <v>103</v>
      </c>
      <c r="B12" s="29">
        <v>6</v>
      </c>
      <c r="C12" s="40">
        <v>3</v>
      </c>
      <c r="D12" s="41">
        <v>2</v>
      </c>
      <c r="E12" s="41">
        <v>0</v>
      </c>
      <c r="F12" s="30">
        <v>2</v>
      </c>
      <c r="G12" s="40">
        <v>3</v>
      </c>
      <c r="H12" s="30">
        <v>4</v>
      </c>
      <c r="I12" s="40">
        <v>2</v>
      </c>
      <c r="J12" s="30">
        <v>3</v>
      </c>
      <c r="K12" s="29">
        <v>7</v>
      </c>
    </row>
    <row r="13" spans="1:11" s="21" customFormat="1" ht="13.5">
      <c r="A13" s="1" t="s">
        <v>104</v>
      </c>
      <c r="B13" s="29">
        <v>4</v>
      </c>
      <c r="C13" s="40">
        <v>38</v>
      </c>
      <c r="D13" s="41">
        <v>5</v>
      </c>
      <c r="E13" s="41">
        <v>5</v>
      </c>
      <c r="F13" s="30">
        <v>3</v>
      </c>
      <c r="G13" s="40">
        <v>37</v>
      </c>
      <c r="H13" s="30">
        <v>13</v>
      </c>
      <c r="I13" s="40">
        <v>3</v>
      </c>
      <c r="J13" s="30">
        <v>1</v>
      </c>
      <c r="K13" s="29">
        <v>39</v>
      </c>
    </row>
    <row r="14" spans="1:11" s="21" customFormat="1" ht="13.5">
      <c r="A14" s="1" t="s">
        <v>105</v>
      </c>
      <c r="B14" s="29">
        <v>21</v>
      </c>
      <c r="C14" s="40">
        <v>36</v>
      </c>
      <c r="D14" s="41">
        <v>15</v>
      </c>
      <c r="E14" s="41">
        <v>14</v>
      </c>
      <c r="F14" s="30">
        <v>3</v>
      </c>
      <c r="G14" s="40">
        <v>34</v>
      </c>
      <c r="H14" s="30">
        <v>36</v>
      </c>
      <c r="I14" s="40">
        <v>20</v>
      </c>
      <c r="J14" s="30">
        <v>4</v>
      </c>
      <c r="K14" s="29">
        <v>60</v>
      </c>
    </row>
    <row r="15" spans="1:11" s="21" customFormat="1" ht="13.5">
      <c r="A15" s="1" t="s">
        <v>106</v>
      </c>
      <c r="B15" s="29">
        <v>3</v>
      </c>
      <c r="C15" s="40">
        <v>9</v>
      </c>
      <c r="D15" s="41">
        <v>1</v>
      </c>
      <c r="E15" s="41">
        <v>0</v>
      </c>
      <c r="F15" s="30">
        <v>0</v>
      </c>
      <c r="G15" s="40">
        <v>10</v>
      </c>
      <c r="H15" s="30">
        <v>1</v>
      </c>
      <c r="I15" s="40">
        <v>3</v>
      </c>
      <c r="J15" s="30">
        <v>0</v>
      </c>
      <c r="K15" s="29">
        <v>9</v>
      </c>
    </row>
    <row r="16" spans="1:11" s="42" customFormat="1" ht="13.5">
      <c r="A16" s="1" t="s">
        <v>107</v>
      </c>
      <c r="B16" s="29">
        <v>11</v>
      </c>
      <c r="C16" s="40">
        <v>29</v>
      </c>
      <c r="D16" s="41">
        <v>6</v>
      </c>
      <c r="E16" s="41">
        <v>16</v>
      </c>
      <c r="F16" s="30">
        <v>5</v>
      </c>
      <c r="G16" s="40">
        <v>41</v>
      </c>
      <c r="H16" s="30">
        <v>14</v>
      </c>
      <c r="I16" s="40">
        <v>7</v>
      </c>
      <c r="J16" s="30">
        <v>2</v>
      </c>
      <c r="K16" s="29">
        <v>43</v>
      </c>
    </row>
    <row r="17" spans="1:11" s="42" customFormat="1" ht="13.5">
      <c r="A17" s="1" t="s">
        <v>108</v>
      </c>
      <c r="B17" s="29">
        <v>12</v>
      </c>
      <c r="C17" s="40">
        <v>23</v>
      </c>
      <c r="D17" s="41">
        <v>6</v>
      </c>
      <c r="E17" s="41">
        <v>15</v>
      </c>
      <c r="F17" s="30">
        <v>8</v>
      </c>
      <c r="G17" s="40">
        <v>18</v>
      </c>
      <c r="H17" s="30">
        <v>36</v>
      </c>
      <c r="I17" s="40">
        <v>10</v>
      </c>
      <c r="J17" s="30">
        <v>4</v>
      </c>
      <c r="K17" s="29">
        <v>52</v>
      </c>
    </row>
    <row r="18" spans="1:11" s="42" customFormat="1" ht="13.5">
      <c r="A18" s="1" t="s">
        <v>109</v>
      </c>
      <c r="B18" s="29">
        <v>10</v>
      </c>
      <c r="C18" s="40">
        <v>4</v>
      </c>
      <c r="D18" s="41">
        <v>1</v>
      </c>
      <c r="E18" s="41">
        <v>3</v>
      </c>
      <c r="F18" s="30">
        <v>2</v>
      </c>
      <c r="G18" s="40">
        <v>2</v>
      </c>
      <c r="H18" s="30">
        <v>7</v>
      </c>
      <c r="I18" s="40">
        <v>7</v>
      </c>
      <c r="J18" s="30">
        <v>2</v>
      </c>
      <c r="K18" s="29">
        <v>8</v>
      </c>
    </row>
    <row r="19" spans="1:11" s="42" customFormat="1" ht="13.5">
      <c r="A19" s="1" t="s">
        <v>110</v>
      </c>
      <c r="B19" s="29">
        <v>8</v>
      </c>
      <c r="C19" s="71">
        <v>19</v>
      </c>
      <c r="D19" s="96">
        <v>0</v>
      </c>
      <c r="E19" s="96">
        <v>1</v>
      </c>
      <c r="F19" s="87">
        <v>6</v>
      </c>
      <c r="G19" s="71">
        <v>20</v>
      </c>
      <c r="H19" s="87">
        <v>3</v>
      </c>
      <c r="I19" s="71">
        <v>6</v>
      </c>
      <c r="J19" s="87">
        <v>0</v>
      </c>
      <c r="K19" s="29">
        <v>18</v>
      </c>
    </row>
    <row r="20" spans="1:11" ht="13.5">
      <c r="A20" s="9" t="s">
        <v>0</v>
      </c>
      <c r="B20" s="25">
        <f aca="true" t="shared" si="0" ref="B20:K20">SUM(B6:B19)</f>
        <v>185</v>
      </c>
      <c r="C20" s="25">
        <f t="shared" si="0"/>
        <v>387</v>
      </c>
      <c r="D20" s="25">
        <f t="shared" si="0"/>
        <v>87</v>
      </c>
      <c r="E20" s="25">
        <f t="shared" si="0"/>
        <v>125</v>
      </c>
      <c r="F20" s="25">
        <f t="shared" si="0"/>
        <v>70</v>
      </c>
      <c r="G20" s="25">
        <f t="shared" si="0"/>
        <v>396</v>
      </c>
      <c r="H20" s="25">
        <f t="shared" si="0"/>
        <v>275</v>
      </c>
      <c r="I20" s="25">
        <f t="shared" si="0"/>
        <v>139</v>
      </c>
      <c r="J20" s="25">
        <f t="shared" si="0"/>
        <v>40</v>
      </c>
      <c r="K20" s="25">
        <f t="shared" si="0"/>
        <v>565</v>
      </c>
    </row>
    <row r="21" spans="1:12" ht="13.5">
      <c r="A21" s="4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</sheetData>
  <sheetProtection selectLockedCells="1"/>
  <mergeCells count="6">
    <mergeCell ref="B1:F1"/>
    <mergeCell ref="B2:F2"/>
    <mergeCell ref="G1:H1"/>
    <mergeCell ref="G2:H2"/>
    <mergeCell ref="I1:K1"/>
    <mergeCell ref="I2:K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I19"/>
    </sheetView>
  </sheetViews>
  <sheetFormatPr defaultColWidth="9.140625" defaultRowHeight="12.75"/>
  <cols>
    <col min="1" max="1" width="12.57421875" style="24" bestFit="1" customWidth="1"/>
    <col min="2" max="9" width="8.421875" style="16" customWidth="1"/>
    <col min="10" max="12" width="9.7109375" style="16" customWidth="1"/>
    <col min="13" max="16384" width="9.140625" style="16" customWidth="1"/>
  </cols>
  <sheetData>
    <row r="1" spans="1:9" ht="13.5">
      <c r="A1" s="32"/>
      <c r="B1" s="145" t="s">
        <v>7</v>
      </c>
      <c r="C1" s="145"/>
      <c r="D1" s="145"/>
      <c r="E1" s="135" t="s">
        <v>8</v>
      </c>
      <c r="F1" s="135"/>
      <c r="G1" s="135"/>
      <c r="H1" s="135"/>
      <c r="I1" s="135"/>
    </row>
    <row r="2" spans="1:9" ht="13.5">
      <c r="A2" s="35"/>
      <c r="B2" s="146" t="s">
        <v>12</v>
      </c>
      <c r="C2" s="146"/>
      <c r="D2" s="146"/>
      <c r="E2" s="146" t="s">
        <v>13</v>
      </c>
      <c r="F2" s="146"/>
      <c r="G2" s="146"/>
      <c r="H2" s="146"/>
      <c r="I2" s="146"/>
    </row>
    <row r="3" spans="1:9" ht="13.5">
      <c r="A3" s="36"/>
      <c r="B3" s="2" t="s">
        <v>3</v>
      </c>
      <c r="C3" s="3" t="s">
        <v>4</v>
      </c>
      <c r="D3" s="3" t="s">
        <v>4</v>
      </c>
      <c r="E3" s="3" t="s">
        <v>3</v>
      </c>
      <c r="F3" s="3" t="s">
        <v>4</v>
      </c>
      <c r="G3" s="3" t="s">
        <v>4</v>
      </c>
      <c r="H3" s="3" t="s">
        <v>4</v>
      </c>
      <c r="I3" s="3" t="s">
        <v>4</v>
      </c>
    </row>
    <row r="4" spans="1:9" ht="87.75" customHeight="1" thickBot="1">
      <c r="A4" s="37" t="s">
        <v>16</v>
      </c>
      <c r="B4" s="5" t="s">
        <v>80</v>
      </c>
      <c r="C4" s="5" t="s">
        <v>81</v>
      </c>
      <c r="D4" s="5" t="s">
        <v>48</v>
      </c>
      <c r="E4" s="5" t="s">
        <v>82</v>
      </c>
      <c r="F4" s="5" t="s">
        <v>83</v>
      </c>
      <c r="G4" s="5" t="s">
        <v>84</v>
      </c>
      <c r="H4" s="5" t="s">
        <v>85</v>
      </c>
      <c r="I4" s="5" t="s">
        <v>86</v>
      </c>
    </row>
    <row r="5" spans="1:9" ht="14.25" thickBot="1">
      <c r="A5" s="18"/>
      <c r="B5" s="19"/>
      <c r="C5" s="19"/>
      <c r="D5" s="19"/>
      <c r="E5" s="19"/>
      <c r="F5" s="19"/>
      <c r="G5" s="19"/>
      <c r="H5" s="19"/>
      <c r="I5" s="20"/>
    </row>
    <row r="6" spans="1:9" ht="13.5">
      <c r="A6" s="1" t="s">
        <v>97</v>
      </c>
      <c r="B6" s="26">
        <v>15</v>
      </c>
      <c r="C6" s="38">
        <v>60</v>
      </c>
      <c r="D6" s="27">
        <v>17</v>
      </c>
      <c r="E6" s="26">
        <v>18</v>
      </c>
      <c r="F6" s="38">
        <v>42</v>
      </c>
      <c r="G6" s="39">
        <v>8</v>
      </c>
      <c r="H6" s="39">
        <v>12</v>
      </c>
      <c r="I6" s="27">
        <v>10</v>
      </c>
    </row>
    <row r="7" spans="1:9" ht="13.5">
      <c r="A7" s="1" t="s">
        <v>98</v>
      </c>
      <c r="B7" s="29">
        <v>24</v>
      </c>
      <c r="C7" s="40">
        <v>63</v>
      </c>
      <c r="D7" s="30">
        <v>36</v>
      </c>
      <c r="E7" s="29">
        <v>27</v>
      </c>
      <c r="F7" s="40">
        <v>36</v>
      </c>
      <c r="G7" s="41">
        <v>12</v>
      </c>
      <c r="H7" s="41">
        <v>23</v>
      </c>
      <c r="I7" s="30">
        <v>19</v>
      </c>
    </row>
    <row r="8" spans="1:9" ht="13.5">
      <c r="A8" s="1" t="s">
        <v>99</v>
      </c>
      <c r="B8" s="29">
        <v>23</v>
      </c>
      <c r="C8" s="40">
        <v>44</v>
      </c>
      <c r="D8" s="30">
        <v>45</v>
      </c>
      <c r="E8" s="29">
        <v>25</v>
      </c>
      <c r="F8" s="40">
        <v>28</v>
      </c>
      <c r="G8" s="41">
        <v>22</v>
      </c>
      <c r="H8" s="41">
        <v>18</v>
      </c>
      <c r="I8" s="30">
        <v>18</v>
      </c>
    </row>
    <row r="9" spans="1:9" ht="13.5">
      <c r="A9" s="1" t="s">
        <v>100</v>
      </c>
      <c r="B9" s="29">
        <v>8</v>
      </c>
      <c r="C9" s="40">
        <v>24</v>
      </c>
      <c r="D9" s="30">
        <v>21</v>
      </c>
      <c r="E9" s="29">
        <v>8</v>
      </c>
      <c r="F9" s="40">
        <v>13</v>
      </c>
      <c r="G9" s="41">
        <v>8</v>
      </c>
      <c r="H9" s="41">
        <v>12</v>
      </c>
      <c r="I9" s="30">
        <v>10</v>
      </c>
    </row>
    <row r="10" spans="1:9" ht="13.5">
      <c r="A10" s="1" t="s">
        <v>101</v>
      </c>
      <c r="B10" s="29">
        <v>33</v>
      </c>
      <c r="C10" s="40">
        <v>37</v>
      </c>
      <c r="D10" s="30">
        <v>37</v>
      </c>
      <c r="E10" s="29">
        <v>36</v>
      </c>
      <c r="F10" s="40">
        <v>21</v>
      </c>
      <c r="G10" s="41">
        <v>11</v>
      </c>
      <c r="H10" s="41">
        <v>19</v>
      </c>
      <c r="I10" s="30">
        <v>18</v>
      </c>
    </row>
    <row r="11" spans="1:9" ht="13.5">
      <c r="A11" s="1" t="s">
        <v>102</v>
      </c>
      <c r="B11" s="29">
        <v>2</v>
      </c>
      <c r="C11" s="40">
        <v>6</v>
      </c>
      <c r="D11" s="30">
        <v>8</v>
      </c>
      <c r="E11" s="29">
        <v>2</v>
      </c>
      <c r="F11" s="40">
        <v>3</v>
      </c>
      <c r="G11" s="41">
        <v>3</v>
      </c>
      <c r="H11" s="41">
        <v>5</v>
      </c>
      <c r="I11" s="30">
        <v>4</v>
      </c>
    </row>
    <row r="12" spans="1:9" ht="13.5">
      <c r="A12" s="1" t="s">
        <v>103</v>
      </c>
      <c r="B12" s="29">
        <v>6</v>
      </c>
      <c r="C12" s="40">
        <v>3</v>
      </c>
      <c r="D12" s="30">
        <v>4</v>
      </c>
      <c r="E12" s="29">
        <v>7</v>
      </c>
      <c r="F12" s="40">
        <v>3</v>
      </c>
      <c r="G12" s="41">
        <v>0</v>
      </c>
      <c r="H12" s="41">
        <v>3</v>
      </c>
      <c r="I12" s="30">
        <v>1</v>
      </c>
    </row>
    <row r="13" spans="1:9" ht="13.5">
      <c r="A13" s="1" t="s">
        <v>104</v>
      </c>
      <c r="B13" s="29">
        <v>4</v>
      </c>
      <c r="C13" s="40">
        <v>33</v>
      </c>
      <c r="D13" s="30">
        <v>17</v>
      </c>
      <c r="E13" s="29">
        <v>4</v>
      </c>
      <c r="F13" s="40">
        <v>28</v>
      </c>
      <c r="G13" s="41">
        <v>4</v>
      </c>
      <c r="H13" s="41">
        <v>7</v>
      </c>
      <c r="I13" s="30">
        <v>7</v>
      </c>
    </row>
    <row r="14" spans="1:9" ht="13.5">
      <c r="A14" s="1" t="s">
        <v>105</v>
      </c>
      <c r="B14" s="29">
        <v>19</v>
      </c>
      <c r="C14" s="40">
        <v>40</v>
      </c>
      <c r="D14" s="30">
        <v>30</v>
      </c>
      <c r="E14" s="29">
        <v>22</v>
      </c>
      <c r="F14" s="40">
        <v>16</v>
      </c>
      <c r="G14" s="41">
        <v>18</v>
      </c>
      <c r="H14" s="41">
        <v>18</v>
      </c>
      <c r="I14" s="30">
        <v>17</v>
      </c>
    </row>
    <row r="15" spans="1:9" ht="13.5">
      <c r="A15" s="1" t="s">
        <v>106</v>
      </c>
      <c r="B15" s="29">
        <v>3</v>
      </c>
      <c r="C15" s="40">
        <v>6</v>
      </c>
      <c r="D15" s="30">
        <v>3</v>
      </c>
      <c r="E15" s="29">
        <v>3</v>
      </c>
      <c r="F15" s="40">
        <v>8</v>
      </c>
      <c r="G15" s="41">
        <v>0</v>
      </c>
      <c r="H15" s="41">
        <v>2</v>
      </c>
      <c r="I15" s="30">
        <v>0</v>
      </c>
    </row>
    <row r="16" spans="1:9" ht="13.5">
      <c r="A16" s="1" t="s">
        <v>107</v>
      </c>
      <c r="B16" s="29">
        <v>11</v>
      </c>
      <c r="C16" s="40">
        <v>37</v>
      </c>
      <c r="D16" s="30">
        <v>18</v>
      </c>
      <c r="E16" s="29">
        <v>10</v>
      </c>
      <c r="F16" s="40">
        <v>28</v>
      </c>
      <c r="G16" s="41">
        <v>4</v>
      </c>
      <c r="H16" s="41">
        <v>10</v>
      </c>
      <c r="I16" s="30">
        <v>15</v>
      </c>
    </row>
    <row r="17" spans="1:9" ht="13.5">
      <c r="A17" s="1" t="s">
        <v>108</v>
      </c>
      <c r="B17" s="29">
        <v>12</v>
      </c>
      <c r="C17" s="40">
        <v>20</v>
      </c>
      <c r="D17" s="30">
        <v>35</v>
      </c>
      <c r="E17" s="29">
        <v>13</v>
      </c>
      <c r="F17" s="40">
        <v>15</v>
      </c>
      <c r="G17" s="41">
        <v>11</v>
      </c>
      <c r="H17" s="41">
        <v>16</v>
      </c>
      <c r="I17" s="30">
        <v>10</v>
      </c>
    </row>
    <row r="18" spans="1:9" ht="13.5">
      <c r="A18" s="1" t="s">
        <v>109</v>
      </c>
      <c r="B18" s="29">
        <v>10</v>
      </c>
      <c r="C18" s="40">
        <v>4</v>
      </c>
      <c r="D18" s="30">
        <v>7</v>
      </c>
      <c r="E18" s="29">
        <v>11</v>
      </c>
      <c r="F18" s="40">
        <v>1</v>
      </c>
      <c r="G18" s="41">
        <v>2</v>
      </c>
      <c r="H18" s="41">
        <v>4</v>
      </c>
      <c r="I18" s="30">
        <v>2</v>
      </c>
    </row>
    <row r="19" spans="1:9" ht="13.5">
      <c r="A19" s="1" t="s">
        <v>110</v>
      </c>
      <c r="B19" s="29">
        <v>6</v>
      </c>
      <c r="C19" s="71">
        <v>19</v>
      </c>
      <c r="D19" s="87">
        <v>6</v>
      </c>
      <c r="E19" s="29">
        <v>8</v>
      </c>
      <c r="F19" s="71">
        <v>15</v>
      </c>
      <c r="G19" s="96">
        <v>1</v>
      </c>
      <c r="H19" s="96">
        <v>2</v>
      </c>
      <c r="I19" s="87">
        <v>6</v>
      </c>
    </row>
    <row r="20" spans="1:9" ht="13.5">
      <c r="A20" s="9" t="s">
        <v>0</v>
      </c>
      <c r="B20" s="25">
        <f aca="true" t="shared" si="0" ref="B20:I20">SUM(B6:B19)</f>
        <v>176</v>
      </c>
      <c r="C20" s="25">
        <f t="shared" si="0"/>
        <v>396</v>
      </c>
      <c r="D20" s="25">
        <f t="shared" si="0"/>
        <v>284</v>
      </c>
      <c r="E20" s="25">
        <f t="shared" si="0"/>
        <v>194</v>
      </c>
      <c r="F20" s="25">
        <f t="shared" si="0"/>
        <v>257</v>
      </c>
      <c r="G20" s="25">
        <f t="shared" si="0"/>
        <v>104</v>
      </c>
      <c r="H20" s="25">
        <f t="shared" si="0"/>
        <v>151</v>
      </c>
      <c r="I20" s="25">
        <f t="shared" si="0"/>
        <v>137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0" sqref="H10"/>
    </sheetView>
  </sheetViews>
  <sheetFormatPr defaultColWidth="9.140625" defaultRowHeight="12.75"/>
  <cols>
    <col min="1" max="1" width="17.28125" style="24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95"/>
      <c r="B1" s="139" t="s">
        <v>27</v>
      </c>
      <c r="C1" s="140"/>
      <c r="D1" s="141"/>
      <c r="E1" s="31" t="s">
        <v>20</v>
      </c>
      <c r="F1" s="148"/>
      <c r="G1" s="152"/>
      <c r="H1" s="152"/>
      <c r="I1" s="152"/>
      <c r="J1" s="149"/>
    </row>
    <row r="2" spans="1:10" ht="13.5">
      <c r="A2" s="74"/>
      <c r="B2" s="129" t="s">
        <v>22</v>
      </c>
      <c r="C2" s="130"/>
      <c r="D2" s="131"/>
      <c r="E2" s="8" t="s">
        <v>29</v>
      </c>
      <c r="F2" s="132" t="s">
        <v>14</v>
      </c>
      <c r="G2" s="133"/>
      <c r="H2" s="133"/>
      <c r="I2" s="133"/>
      <c r="J2" s="134"/>
    </row>
    <row r="3" spans="1:10" s="34" customFormat="1" ht="13.5">
      <c r="A3" s="35"/>
      <c r="B3" s="148" t="s">
        <v>28</v>
      </c>
      <c r="C3" s="149"/>
      <c r="D3" s="81" t="s">
        <v>28</v>
      </c>
      <c r="E3" s="12" t="s">
        <v>28</v>
      </c>
      <c r="F3" s="132" t="s">
        <v>15</v>
      </c>
      <c r="G3" s="133"/>
      <c r="H3" s="133"/>
      <c r="I3" s="133"/>
      <c r="J3" s="134"/>
    </row>
    <row r="4" spans="1:10" ht="13.5" customHeight="1">
      <c r="A4" s="36"/>
      <c r="B4" s="150" t="s">
        <v>87</v>
      </c>
      <c r="C4" s="151"/>
      <c r="D4" s="82" t="s">
        <v>88</v>
      </c>
      <c r="E4" s="12" t="s">
        <v>90</v>
      </c>
      <c r="F4" s="13"/>
      <c r="G4" s="14"/>
      <c r="H4" s="14"/>
      <c r="I4" s="14"/>
      <c r="J4" s="15"/>
    </row>
    <row r="5" spans="1:10" s="124" customFormat="1" ht="87.75" customHeight="1" thickBot="1">
      <c r="A5" s="123" t="s">
        <v>16</v>
      </c>
      <c r="B5" s="7" t="s">
        <v>87</v>
      </c>
      <c r="C5" s="7" t="s">
        <v>89</v>
      </c>
      <c r="D5" s="7" t="s">
        <v>88</v>
      </c>
      <c r="E5" s="7" t="s">
        <v>90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 t="s">
        <v>97</v>
      </c>
      <c r="B7" s="38">
        <v>42</v>
      </c>
      <c r="C7" s="27">
        <v>51</v>
      </c>
      <c r="D7" s="84">
        <v>60</v>
      </c>
      <c r="E7" s="26">
        <v>60</v>
      </c>
      <c r="F7" s="27">
        <v>626</v>
      </c>
      <c r="G7" s="27">
        <v>14</v>
      </c>
      <c r="H7" s="56">
        <f>G7+F7</f>
        <v>640</v>
      </c>
      <c r="I7" s="27">
        <v>119</v>
      </c>
      <c r="J7" s="126">
        <f aca="true" t="shared" si="0" ref="J7:J20">IF(I7&lt;&gt;0,I7/H7,"")</f>
        <v>0.1859375</v>
      </c>
    </row>
    <row r="8" spans="1:10" s="21" customFormat="1" ht="13.5">
      <c r="A8" s="1" t="s">
        <v>98</v>
      </c>
      <c r="B8" s="40">
        <v>50</v>
      </c>
      <c r="C8" s="30">
        <v>58</v>
      </c>
      <c r="D8" s="85">
        <v>97</v>
      </c>
      <c r="E8" s="29">
        <v>98</v>
      </c>
      <c r="F8" s="30">
        <v>572</v>
      </c>
      <c r="G8" s="30">
        <v>2</v>
      </c>
      <c r="H8" s="57">
        <f aca="true" t="shared" si="1" ref="H8:H18">IF(G8&lt;&gt;0,G8+F8,"")</f>
        <v>574</v>
      </c>
      <c r="I8" s="30">
        <v>150</v>
      </c>
      <c r="J8" s="126">
        <f t="shared" si="0"/>
        <v>0.2613240418118467</v>
      </c>
    </row>
    <row r="9" spans="1:10" s="21" customFormat="1" ht="13.5">
      <c r="A9" s="1" t="s">
        <v>99</v>
      </c>
      <c r="B9" s="40">
        <v>53</v>
      </c>
      <c r="C9" s="30">
        <v>42</v>
      </c>
      <c r="D9" s="85">
        <v>85</v>
      </c>
      <c r="E9" s="29">
        <v>85</v>
      </c>
      <c r="F9" s="30">
        <v>616</v>
      </c>
      <c r="G9" s="30">
        <v>1</v>
      </c>
      <c r="H9" s="57">
        <f t="shared" si="1"/>
        <v>617</v>
      </c>
      <c r="I9" s="30">
        <v>142</v>
      </c>
      <c r="J9" s="126">
        <f t="shared" si="0"/>
        <v>0.23014586709886548</v>
      </c>
    </row>
    <row r="10" spans="1:10" s="21" customFormat="1" ht="13.5">
      <c r="A10" s="1" t="s">
        <v>100</v>
      </c>
      <c r="B10" s="40">
        <v>24</v>
      </c>
      <c r="C10" s="30">
        <v>27</v>
      </c>
      <c r="D10" s="85">
        <v>45</v>
      </c>
      <c r="E10" s="29">
        <v>41</v>
      </c>
      <c r="F10" s="30">
        <v>387</v>
      </c>
      <c r="G10" s="30">
        <v>1</v>
      </c>
      <c r="H10" s="57">
        <v>388</v>
      </c>
      <c r="I10" s="30">
        <v>70</v>
      </c>
      <c r="J10" s="126">
        <f t="shared" si="0"/>
        <v>0.18041237113402062</v>
      </c>
    </row>
    <row r="11" spans="1:10" s="21" customFormat="1" ht="13.5">
      <c r="A11" s="1" t="s">
        <v>101</v>
      </c>
      <c r="B11" s="40">
        <v>65</v>
      </c>
      <c r="C11" s="30">
        <v>37</v>
      </c>
      <c r="D11" s="85">
        <v>93</v>
      </c>
      <c r="E11" s="29">
        <v>88</v>
      </c>
      <c r="F11" s="30">
        <v>551</v>
      </c>
      <c r="G11" s="30">
        <v>4</v>
      </c>
      <c r="H11" s="57">
        <f t="shared" si="1"/>
        <v>555</v>
      </c>
      <c r="I11" s="30">
        <v>123</v>
      </c>
      <c r="J11" s="126">
        <f t="shared" si="0"/>
        <v>0.22162162162162163</v>
      </c>
    </row>
    <row r="12" spans="1:10" s="21" customFormat="1" ht="13.5">
      <c r="A12" s="1" t="s">
        <v>102</v>
      </c>
      <c r="B12" s="40">
        <v>12</v>
      </c>
      <c r="C12" s="30">
        <v>14</v>
      </c>
      <c r="D12" s="85">
        <v>22</v>
      </c>
      <c r="E12" s="29">
        <v>21</v>
      </c>
      <c r="F12" s="30">
        <v>82</v>
      </c>
      <c r="G12" s="30">
        <v>0</v>
      </c>
      <c r="H12" s="57">
        <v>82</v>
      </c>
      <c r="I12" s="30">
        <v>31</v>
      </c>
      <c r="J12" s="126">
        <f t="shared" si="0"/>
        <v>0.3780487804878049</v>
      </c>
    </row>
    <row r="13" spans="1:10" s="21" customFormat="1" ht="13.5">
      <c r="A13" s="1" t="s">
        <v>103</v>
      </c>
      <c r="B13" s="40">
        <v>8</v>
      </c>
      <c r="C13" s="30">
        <v>7</v>
      </c>
      <c r="D13" s="85">
        <v>16</v>
      </c>
      <c r="E13" s="29">
        <v>15</v>
      </c>
      <c r="F13" s="30">
        <v>50</v>
      </c>
      <c r="G13" s="30">
        <v>0</v>
      </c>
      <c r="H13" s="57">
        <v>50</v>
      </c>
      <c r="I13" s="30">
        <v>19</v>
      </c>
      <c r="J13" s="126">
        <f t="shared" si="0"/>
        <v>0.38</v>
      </c>
    </row>
    <row r="14" spans="1:10" s="21" customFormat="1" ht="13.5">
      <c r="A14" s="1" t="s">
        <v>104</v>
      </c>
      <c r="B14" s="40">
        <v>18</v>
      </c>
      <c r="C14" s="30">
        <v>31</v>
      </c>
      <c r="D14" s="85">
        <v>41</v>
      </c>
      <c r="E14" s="29">
        <v>41</v>
      </c>
      <c r="F14" s="30">
        <v>183</v>
      </c>
      <c r="G14" s="30">
        <v>0</v>
      </c>
      <c r="H14" s="57">
        <v>183</v>
      </c>
      <c r="I14" s="30">
        <v>62</v>
      </c>
      <c r="J14" s="126">
        <f t="shared" si="0"/>
        <v>0.33879781420765026</v>
      </c>
    </row>
    <row r="15" spans="1:10" s="21" customFormat="1" ht="13.5">
      <c r="A15" s="1" t="s">
        <v>105</v>
      </c>
      <c r="B15" s="40">
        <v>55</v>
      </c>
      <c r="C15" s="30">
        <v>46</v>
      </c>
      <c r="D15" s="85">
        <v>89</v>
      </c>
      <c r="E15" s="29">
        <v>85</v>
      </c>
      <c r="F15" s="30">
        <v>551</v>
      </c>
      <c r="G15" s="30">
        <v>5</v>
      </c>
      <c r="H15" s="57">
        <f t="shared" si="1"/>
        <v>556</v>
      </c>
      <c r="I15" s="30">
        <v>132</v>
      </c>
      <c r="J15" s="126">
        <f t="shared" si="0"/>
        <v>0.23741007194244604</v>
      </c>
    </row>
    <row r="16" spans="1:10" s="21" customFormat="1" ht="13.5">
      <c r="A16" s="1" t="s">
        <v>106</v>
      </c>
      <c r="B16" s="40">
        <v>7</v>
      </c>
      <c r="C16" s="30">
        <v>5</v>
      </c>
      <c r="D16" s="85">
        <v>9</v>
      </c>
      <c r="E16" s="29">
        <v>9</v>
      </c>
      <c r="F16" s="30">
        <v>22</v>
      </c>
      <c r="G16" s="30">
        <v>0</v>
      </c>
      <c r="H16" s="57">
        <v>22</v>
      </c>
      <c r="I16" s="30">
        <v>15</v>
      </c>
      <c r="J16" s="126">
        <f t="shared" si="0"/>
        <v>0.6818181818181818</v>
      </c>
    </row>
    <row r="17" spans="1:10" s="42" customFormat="1" ht="13.5">
      <c r="A17" s="1" t="s">
        <v>107</v>
      </c>
      <c r="B17" s="40">
        <v>28</v>
      </c>
      <c r="C17" s="30">
        <v>31</v>
      </c>
      <c r="D17" s="85">
        <v>54</v>
      </c>
      <c r="E17" s="29">
        <v>53</v>
      </c>
      <c r="F17" s="30">
        <v>324</v>
      </c>
      <c r="G17" s="30">
        <v>6</v>
      </c>
      <c r="H17" s="57">
        <f t="shared" si="1"/>
        <v>330</v>
      </c>
      <c r="I17" s="30">
        <v>78</v>
      </c>
      <c r="J17" s="126">
        <f t="shared" si="0"/>
        <v>0.23636363636363636</v>
      </c>
    </row>
    <row r="18" spans="1:10" s="42" customFormat="1" ht="13.5">
      <c r="A18" s="1" t="s">
        <v>108</v>
      </c>
      <c r="B18" s="40">
        <v>41</v>
      </c>
      <c r="C18" s="30">
        <v>36</v>
      </c>
      <c r="D18" s="85">
        <v>68</v>
      </c>
      <c r="E18" s="29">
        <v>66</v>
      </c>
      <c r="F18" s="30">
        <v>358</v>
      </c>
      <c r="G18" s="30">
        <v>1</v>
      </c>
      <c r="H18" s="57">
        <f t="shared" si="1"/>
        <v>359</v>
      </c>
      <c r="I18" s="30">
        <v>84</v>
      </c>
      <c r="J18" s="126">
        <f t="shared" si="0"/>
        <v>0.233983286908078</v>
      </c>
    </row>
    <row r="19" spans="1:10" s="42" customFormat="1" ht="13.5">
      <c r="A19" s="1" t="s">
        <v>109</v>
      </c>
      <c r="B19" s="43">
        <v>24</v>
      </c>
      <c r="C19" s="28">
        <v>12</v>
      </c>
      <c r="D19" s="85">
        <v>30</v>
      </c>
      <c r="E19" s="29">
        <v>31</v>
      </c>
      <c r="F19" s="30">
        <v>103</v>
      </c>
      <c r="G19" s="30">
        <v>0</v>
      </c>
      <c r="H19" s="57">
        <v>103</v>
      </c>
      <c r="I19" s="30">
        <v>42</v>
      </c>
      <c r="J19" s="126">
        <f t="shared" si="0"/>
        <v>0.4077669902912621</v>
      </c>
    </row>
    <row r="20" spans="1:10" s="42" customFormat="1" ht="13.5">
      <c r="A20" s="1" t="s">
        <v>110</v>
      </c>
      <c r="B20" s="88">
        <v>23</v>
      </c>
      <c r="C20" s="89">
        <v>12</v>
      </c>
      <c r="D20" s="85">
        <v>29</v>
      </c>
      <c r="E20" s="29">
        <v>28</v>
      </c>
      <c r="F20" s="30">
        <v>103</v>
      </c>
      <c r="G20" s="30">
        <v>0</v>
      </c>
      <c r="H20" s="57">
        <v>103</v>
      </c>
      <c r="I20" s="30">
        <v>51</v>
      </c>
      <c r="J20" s="126">
        <f t="shared" si="0"/>
        <v>0.49514563106796117</v>
      </c>
    </row>
    <row r="21" spans="1:10" ht="13.5">
      <c r="A21" s="9" t="s">
        <v>0</v>
      </c>
      <c r="B21" s="25">
        <f aca="true" t="shared" si="2" ref="B21:I21">SUM(B7:B20)</f>
        <v>450</v>
      </c>
      <c r="C21" s="25">
        <f t="shared" si="2"/>
        <v>409</v>
      </c>
      <c r="D21" s="25">
        <f t="shared" si="2"/>
        <v>738</v>
      </c>
      <c r="E21" s="25">
        <f t="shared" si="2"/>
        <v>721</v>
      </c>
      <c r="F21" s="25">
        <f t="shared" si="2"/>
        <v>4528</v>
      </c>
      <c r="G21" s="25">
        <f t="shared" si="2"/>
        <v>34</v>
      </c>
      <c r="H21" s="25">
        <f t="shared" si="2"/>
        <v>4562</v>
      </c>
      <c r="I21" s="25">
        <f t="shared" si="2"/>
        <v>1118</v>
      </c>
      <c r="J21" s="112">
        <f>IF(I21&lt;&gt;0,I21/H21,"")</f>
        <v>0.24506795265234546</v>
      </c>
    </row>
    <row r="22" ht="13.5">
      <c r="A22" s="44"/>
    </row>
    <row r="23" spans="1:9" ht="13.5">
      <c r="A23" s="44"/>
      <c r="F23" s="147" t="s">
        <v>55</v>
      </c>
      <c r="G23" s="147"/>
      <c r="H23" s="147"/>
      <c r="I23" s="113">
        <v>146</v>
      </c>
    </row>
    <row r="24" spans="7:9" ht="13.5">
      <c r="G24" s="16" t="s">
        <v>154</v>
      </c>
      <c r="I24" s="16">
        <v>62</v>
      </c>
    </row>
    <row r="25" spans="7:9" ht="13.5">
      <c r="G25" s="16" t="s">
        <v>153</v>
      </c>
      <c r="I25" s="16">
        <v>84</v>
      </c>
    </row>
  </sheetData>
  <sheetProtection selectLockedCells="1"/>
  <mergeCells count="8">
    <mergeCell ref="F23:H23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1" sqref="D21:F21"/>
    </sheetView>
  </sheetViews>
  <sheetFormatPr defaultColWidth="9.140625" defaultRowHeight="12.75"/>
  <cols>
    <col min="1" max="1" width="12.57421875" style="24" bestFit="1" customWidth="1"/>
    <col min="2" max="11" width="8.57421875" style="16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3.5">
      <c r="A1" s="32"/>
      <c r="B1" s="148"/>
      <c r="C1" s="152"/>
      <c r="D1" s="152"/>
      <c r="E1" s="152"/>
      <c r="F1" s="152"/>
      <c r="G1" s="152"/>
      <c r="H1" s="152"/>
      <c r="I1" s="135" t="s">
        <v>32</v>
      </c>
      <c r="J1" s="135"/>
      <c r="K1" s="135"/>
    </row>
    <row r="2" spans="1:11" s="34" customFormat="1" ht="13.5">
      <c r="A2" s="33"/>
      <c r="B2" s="129" t="s">
        <v>111</v>
      </c>
      <c r="C2" s="130"/>
      <c r="D2" s="130"/>
      <c r="E2" s="130"/>
      <c r="F2" s="130"/>
      <c r="G2" s="130"/>
      <c r="H2" s="130"/>
      <c r="I2" s="132" t="s">
        <v>33</v>
      </c>
      <c r="J2" s="133"/>
      <c r="K2" s="134"/>
    </row>
    <row r="3" spans="1:11" s="34" customFormat="1" ht="13.5">
      <c r="A3" s="33"/>
      <c r="B3" s="153" t="s">
        <v>26</v>
      </c>
      <c r="C3" s="154"/>
      <c r="D3" s="153" t="s">
        <v>17</v>
      </c>
      <c r="E3" s="155"/>
      <c r="F3" s="154"/>
      <c r="G3" s="153" t="s">
        <v>18</v>
      </c>
      <c r="H3" s="154"/>
      <c r="I3" s="153" t="s">
        <v>91</v>
      </c>
      <c r="J3" s="154"/>
      <c r="K3" s="68" t="s">
        <v>49</v>
      </c>
    </row>
    <row r="4" spans="1:11" ht="13.5">
      <c r="A4" s="47"/>
      <c r="B4" s="2" t="s">
        <v>3</v>
      </c>
      <c r="C4" s="2" t="s">
        <v>4</v>
      </c>
      <c r="D4" s="2" t="s">
        <v>3</v>
      </c>
      <c r="E4" s="2" t="s">
        <v>4</v>
      </c>
      <c r="F4" s="2" t="s">
        <v>4</v>
      </c>
      <c r="G4" s="2" t="s">
        <v>3</v>
      </c>
      <c r="H4" s="2" t="s">
        <v>4</v>
      </c>
      <c r="I4" s="2" t="s">
        <v>3</v>
      </c>
      <c r="J4" s="2" t="s">
        <v>4</v>
      </c>
      <c r="K4" s="2" t="s">
        <v>4</v>
      </c>
    </row>
    <row r="5" spans="1:11" s="17" customFormat="1" ht="87.75" customHeight="1" thickBot="1">
      <c r="A5" s="48" t="s">
        <v>16</v>
      </c>
      <c r="B5" s="4" t="s">
        <v>112</v>
      </c>
      <c r="C5" s="4" t="s">
        <v>113</v>
      </c>
      <c r="D5" s="5" t="s">
        <v>114</v>
      </c>
      <c r="E5" s="5" t="s">
        <v>115</v>
      </c>
      <c r="F5" s="5" t="s">
        <v>116</v>
      </c>
      <c r="G5" s="5" t="s">
        <v>117</v>
      </c>
      <c r="H5" s="5" t="s">
        <v>118</v>
      </c>
      <c r="I5" s="4" t="s">
        <v>119</v>
      </c>
      <c r="J5" s="4" t="s">
        <v>120</v>
      </c>
      <c r="K5" s="4" t="s">
        <v>121</v>
      </c>
    </row>
    <row r="6" spans="1:11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3.5">
      <c r="A7" s="1" t="s">
        <v>97</v>
      </c>
      <c r="B7" s="26">
        <v>17</v>
      </c>
      <c r="C7" s="26">
        <v>61</v>
      </c>
      <c r="D7" s="38">
        <v>14</v>
      </c>
      <c r="E7" s="38">
        <v>17</v>
      </c>
      <c r="F7" s="27">
        <v>55</v>
      </c>
      <c r="G7" s="26">
        <v>14</v>
      </c>
      <c r="H7" s="26">
        <v>61</v>
      </c>
      <c r="I7" s="26">
        <v>22</v>
      </c>
      <c r="J7" s="26">
        <v>60</v>
      </c>
      <c r="K7" s="65">
        <v>53</v>
      </c>
    </row>
    <row r="8" spans="1:11" s="21" customFormat="1" ht="13.5">
      <c r="A8" s="1" t="s">
        <v>98</v>
      </c>
      <c r="B8" s="29">
        <v>24</v>
      </c>
      <c r="C8" s="29">
        <v>91</v>
      </c>
      <c r="D8" s="40">
        <v>24</v>
      </c>
      <c r="E8" s="40">
        <v>25</v>
      </c>
      <c r="F8" s="30">
        <v>64</v>
      </c>
      <c r="G8" s="69">
        <v>24</v>
      </c>
      <c r="H8" s="69">
        <v>92</v>
      </c>
      <c r="I8" s="29">
        <v>31</v>
      </c>
      <c r="J8" s="29">
        <v>91</v>
      </c>
      <c r="K8" s="66">
        <v>91</v>
      </c>
    </row>
    <row r="9" spans="1:11" s="21" customFormat="1" ht="13.5">
      <c r="A9" s="1" t="s">
        <v>99</v>
      </c>
      <c r="B9" s="29">
        <v>26</v>
      </c>
      <c r="C9" s="29">
        <v>82</v>
      </c>
      <c r="D9" s="40">
        <v>23</v>
      </c>
      <c r="E9" s="40">
        <v>27</v>
      </c>
      <c r="F9" s="30">
        <v>55</v>
      </c>
      <c r="G9" s="69">
        <v>23</v>
      </c>
      <c r="H9" s="69">
        <v>76</v>
      </c>
      <c r="I9" s="29">
        <v>30</v>
      </c>
      <c r="J9" s="29">
        <v>77</v>
      </c>
      <c r="K9" s="66">
        <v>74</v>
      </c>
    </row>
    <row r="10" spans="1:11" s="21" customFormat="1" ht="13.5">
      <c r="A10" s="1" t="s">
        <v>100</v>
      </c>
      <c r="B10" s="29">
        <v>8</v>
      </c>
      <c r="C10" s="29">
        <v>40</v>
      </c>
      <c r="D10" s="40">
        <v>8</v>
      </c>
      <c r="E10" s="40">
        <v>18</v>
      </c>
      <c r="F10" s="30">
        <v>22</v>
      </c>
      <c r="G10" s="69">
        <v>10</v>
      </c>
      <c r="H10" s="69">
        <v>41</v>
      </c>
      <c r="I10" s="29">
        <v>16</v>
      </c>
      <c r="J10" s="29">
        <v>37</v>
      </c>
      <c r="K10" s="66">
        <v>41</v>
      </c>
    </row>
    <row r="11" spans="1:11" s="21" customFormat="1" ht="13.5">
      <c r="A11" s="1" t="s">
        <v>101</v>
      </c>
      <c r="B11" s="29">
        <v>33</v>
      </c>
      <c r="C11" s="29">
        <v>69</v>
      </c>
      <c r="D11" s="40">
        <v>34</v>
      </c>
      <c r="E11" s="40">
        <v>14</v>
      </c>
      <c r="F11" s="30">
        <v>51</v>
      </c>
      <c r="G11" s="69">
        <v>35</v>
      </c>
      <c r="H11" s="69">
        <v>67</v>
      </c>
      <c r="I11" s="29">
        <v>35</v>
      </c>
      <c r="J11" s="29">
        <v>60</v>
      </c>
      <c r="K11" s="66">
        <v>65</v>
      </c>
    </row>
    <row r="12" spans="1:11" s="21" customFormat="1" ht="13.5">
      <c r="A12" s="1" t="s">
        <v>102</v>
      </c>
      <c r="B12" s="29">
        <v>1</v>
      </c>
      <c r="C12" s="29">
        <v>15</v>
      </c>
      <c r="D12" s="40">
        <v>1</v>
      </c>
      <c r="E12" s="40">
        <v>6</v>
      </c>
      <c r="F12" s="30">
        <v>7</v>
      </c>
      <c r="G12" s="69">
        <v>1</v>
      </c>
      <c r="H12" s="69">
        <v>14</v>
      </c>
      <c r="I12" s="29">
        <v>2</v>
      </c>
      <c r="J12" s="29">
        <v>12</v>
      </c>
      <c r="K12" s="66">
        <v>13</v>
      </c>
    </row>
    <row r="13" spans="1:11" s="21" customFormat="1" ht="13.5">
      <c r="A13" s="1" t="s">
        <v>103</v>
      </c>
      <c r="B13" s="29">
        <v>7</v>
      </c>
      <c r="C13" s="29">
        <v>7</v>
      </c>
      <c r="D13" s="40">
        <v>6</v>
      </c>
      <c r="E13" s="40">
        <v>2</v>
      </c>
      <c r="F13" s="30">
        <v>5</v>
      </c>
      <c r="G13" s="69">
        <v>6</v>
      </c>
      <c r="H13" s="69">
        <v>7</v>
      </c>
      <c r="I13" s="29">
        <v>8</v>
      </c>
      <c r="J13" s="29">
        <v>7</v>
      </c>
      <c r="K13" s="66">
        <v>7</v>
      </c>
    </row>
    <row r="14" spans="1:11" s="21" customFormat="1" ht="13.5">
      <c r="A14" s="1" t="s">
        <v>104</v>
      </c>
      <c r="B14" s="29">
        <v>4</v>
      </c>
      <c r="C14" s="29">
        <v>45</v>
      </c>
      <c r="D14" s="40">
        <v>4</v>
      </c>
      <c r="E14" s="40">
        <v>18</v>
      </c>
      <c r="F14" s="30">
        <v>26</v>
      </c>
      <c r="G14" s="69">
        <v>4</v>
      </c>
      <c r="H14" s="69">
        <v>46</v>
      </c>
      <c r="I14" s="29">
        <v>7</v>
      </c>
      <c r="J14" s="29">
        <v>46</v>
      </c>
      <c r="K14" s="66">
        <v>41</v>
      </c>
    </row>
    <row r="15" spans="1:11" s="21" customFormat="1" ht="13.5">
      <c r="A15" s="1" t="s">
        <v>105</v>
      </c>
      <c r="B15" s="69">
        <v>21</v>
      </c>
      <c r="C15" s="69">
        <v>71</v>
      </c>
      <c r="D15" s="43">
        <v>23</v>
      </c>
      <c r="E15" s="43">
        <v>23</v>
      </c>
      <c r="F15" s="28">
        <v>48</v>
      </c>
      <c r="G15" s="69">
        <v>22</v>
      </c>
      <c r="H15" s="69">
        <v>69</v>
      </c>
      <c r="I15" s="69">
        <v>26</v>
      </c>
      <c r="J15" s="69">
        <v>67</v>
      </c>
      <c r="K15" s="66">
        <v>66</v>
      </c>
    </row>
    <row r="16" spans="1:11" s="21" customFormat="1" ht="13.5">
      <c r="A16" s="1" t="s">
        <v>106</v>
      </c>
      <c r="B16" s="69">
        <v>3</v>
      </c>
      <c r="C16" s="69">
        <v>10</v>
      </c>
      <c r="D16" s="43">
        <v>3</v>
      </c>
      <c r="E16" s="43">
        <v>4</v>
      </c>
      <c r="F16" s="28">
        <v>5</v>
      </c>
      <c r="G16" s="69">
        <v>3</v>
      </c>
      <c r="H16" s="69">
        <v>9</v>
      </c>
      <c r="I16" s="29">
        <v>1</v>
      </c>
      <c r="J16" s="29">
        <v>10</v>
      </c>
      <c r="K16" s="66">
        <v>9</v>
      </c>
    </row>
    <row r="17" spans="1:11" s="42" customFormat="1" ht="13.5">
      <c r="A17" s="1" t="s">
        <v>107</v>
      </c>
      <c r="B17" s="69">
        <v>10</v>
      </c>
      <c r="C17" s="69">
        <v>53</v>
      </c>
      <c r="D17" s="43">
        <v>10</v>
      </c>
      <c r="E17" s="43">
        <v>13</v>
      </c>
      <c r="F17" s="28">
        <v>40</v>
      </c>
      <c r="G17" s="69">
        <v>9</v>
      </c>
      <c r="H17" s="69">
        <v>49</v>
      </c>
      <c r="I17" s="29">
        <v>12</v>
      </c>
      <c r="J17" s="29">
        <v>48</v>
      </c>
      <c r="K17" s="66">
        <v>51</v>
      </c>
    </row>
    <row r="18" spans="1:11" ht="13.5">
      <c r="A18" s="1" t="s">
        <v>108</v>
      </c>
      <c r="B18" s="69">
        <v>12</v>
      </c>
      <c r="C18" s="69">
        <v>55</v>
      </c>
      <c r="D18" s="43">
        <v>11</v>
      </c>
      <c r="E18" s="43">
        <v>16</v>
      </c>
      <c r="F18" s="28">
        <v>38</v>
      </c>
      <c r="G18" s="69">
        <v>11</v>
      </c>
      <c r="H18" s="69">
        <v>54</v>
      </c>
      <c r="I18" s="29">
        <v>11</v>
      </c>
      <c r="J18" s="29">
        <v>53</v>
      </c>
      <c r="K18" s="66">
        <v>53</v>
      </c>
    </row>
    <row r="19" spans="1:11" ht="13.5">
      <c r="A19" s="1" t="s">
        <v>109</v>
      </c>
      <c r="B19" s="90">
        <v>10</v>
      </c>
      <c r="C19" s="90">
        <v>8</v>
      </c>
      <c r="D19" s="43">
        <v>9</v>
      </c>
      <c r="E19" s="43">
        <v>8</v>
      </c>
      <c r="F19" s="28">
        <v>4</v>
      </c>
      <c r="G19" s="69">
        <v>9</v>
      </c>
      <c r="H19" s="69">
        <v>9</v>
      </c>
      <c r="I19" s="69">
        <v>12</v>
      </c>
      <c r="J19" s="69">
        <v>9</v>
      </c>
      <c r="K19" s="66">
        <v>10</v>
      </c>
    </row>
    <row r="20" spans="1:11" ht="13.5">
      <c r="A20" s="1" t="s">
        <v>110</v>
      </c>
      <c r="B20" s="70">
        <v>10</v>
      </c>
      <c r="C20" s="70">
        <v>20</v>
      </c>
      <c r="D20" s="43">
        <v>8</v>
      </c>
      <c r="E20" s="88">
        <v>10</v>
      </c>
      <c r="F20" s="89">
        <v>10</v>
      </c>
      <c r="G20" s="70">
        <v>7</v>
      </c>
      <c r="H20" s="70">
        <v>18</v>
      </c>
      <c r="I20" s="70">
        <v>9</v>
      </c>
      <c r="J20" s="70">
        <v>21</v>
      </c>
      <c r="K20" s="66">
        <v>16</v>
      </c>
    </row>
    <row r="21" spans="1:11" ht="13.5">
      <c r="A21" s="9" t="s">
        <v>0</v>
      </c>
      <c r="B21" s="76">
        <f aca="true" t="shared" si="0" ref="B21:K21">SUM(B7:B20)</f>
        <v>186</v>
      </c>
      <c r="C21" s="25">
        <f t="shared" si="0"/>
        <v>627</v>
      </c>
      <c r="D21" s="25">
        <f t="shared" si="0"/>
        <v>178</v>
      </c>
      <c r="E21" s="25">
        <f t="shared" si="0"/>
        <v>201</v>
      </c>
      <c r="F21" s="25">
        <f t="shared" si="0"/>
        <v>430</v>
      </c>
      <c r="G21" s="25">
        <f t="shared" si="0"/>
        <v>178</v>
      </c>
      <c r="H21" s="25">
        <f t="shared" si="0"/>
        <v>612</v>
      </c>
      <c r="I21" s="25">
        <f t="shared" si="0"/>
        <v>222</v>
      </c>
      <c r="J21" s="25">
        <f t="shared" si="0"/>
        <v>598</v>
      </c>
      <c r="K21" s="25">
        <f t="shared" si="0"/>
        <v>590</v>
      </c>
    </row>
  </sheetData>
  <sheetProtection selectLockedCells="1"/>
  <mergeCells count="8">
    <mergeCell ref="I1:K1"/>
    <mergeCell ref="B1:H1"/>
    <mergeCell ref="B2:H2"/>
    <mergeCell ref="B3:C3"/>
    <mergeCell ref="D3:F3"/>
    <mergeCell ref="I2:K2"/>
    <mergeCell ref="G3:H3"/>
    <mergeCell ref="I3:J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&amp;C&amp;"Helv,Bold"CLEARWATER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0" sqref="H10"/>
    </sheetView>
  </sheetViews>
  <sheetFormatPr defaultColWidth="9.140625" defaultRowHeight="12.75"/>
  <cols>
    <col min="1" max="1" width="12.57421875" style="24" bestFit="1" customWidth="1"/>
    <col min="2" max="2" width="11.57421875" style="16" bestFit="1" customWidth="1"/>
    <col min="3" max="3" width="10.28125" style="16" bestFit="1" customWidth="1"/>
    <col min="4" max="4" width="9.28125" style="16" bestFit="1" customWidth="1"/>
    <col min="5" max="5" width="8.7109375" style="16" bestFit="1" customWidth="1"/>
    <col min="6" max="7" width="8.57421875" style="16" customWidth="1"/>
    <col min="8" max="8" width="9.7109375" style="16" bestFit="1" customWidth="1"/>
    <col min="9" max="9" width="11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9" ht="13.5">
      <c r="A1" s="32"/>
      <c r="B1" s="83" t="s">
        <v>35</v>
      </c>
      <c r="C1" s="75"/>
      <c r="D1" s="83"/>
      <c r="E1" s="61"/>
      <c r="F1" s="156" t="s">
        <v>56</v>
      </c>
      <c r="G1" s="157"/>
      <c r="H1" s="157"/>
      <c r="I1" s="158"/>
    </row>
    <row r="2" spans="1:9" ht="13.5">
      <c r="A2" s="33"/>
      <c r="B2" s="79" t="s">
        <v>34</v>
      </c>
      <c r="C2" s="67" t="s">
        <v>32</v>
      </c>
      <c r="D2" s="79" t="s">
        <v>32</v>
      </c>
      <c r="E2" s="67" t="s">
        <v>32</v>
      </c>
      <c r="F2" s="159" t="s">
        <v>156</v>
      </c>
      <c r="G2" s="160"/>
      <c r="H2" s="160"/>
      <c r="I2" s="161"/>
    </row>
    <row r="3" spans="1:9" ht="13.5">
      <c r="A3" s="33"/>
      <c r="B3" s="79" t="s">
        <v>21</v>
      </c>
      <c r="C3" s="8" t="s">
        <v>11</v>
      </c>
      <c r="D3" s="51" t="s">
        <v>36</v>
      </c>
      <c r="E3" s="8" t="s">
        <v>37</v>
      </c>
      <c r="F3" s="148" t="s">
        <v>28</v>
      </c>
      <c r="G3" s="149"/>
      <c r="H3" s="10" t="s">
        <v>28</v>
      </c>
      <c r="I3" s="10" t="s">
        <v>28</v>
      </c>
    </row>
    <row r="4" spans="1:9" ht="13.5">
      <c r="A4" s="47"/>
      <c r="B4" s="2" t="s">
        <v>3</v>
      </c>
      <c r="C4" s="3" t="s">
        <v>3</v>
      </c>
      <c r="D4" s="3" t="s">
        <v>4</v>
      </c>
      <c r="E4" s="3" t="s">
        <v>4</v>
      </c>
      <c r="F4" s="150" t="s">
        <v>126</v>
      </c>
      <c r="G4" s="151"/>
      <c r="H4" s="11" t="s">
        <v>150</v>
      </c>
      <c r="I4" s="11" t="s">
        <v>129</v>
      </c>
    </row>
    <row r="5" spans="1:9" ht="87.75" customHeight="1" thickBot="1">
      <c r="A5" s="48" t="s">
        <v>16</v>
      </c>
      <c r="B5" s="4" t="s">
        <v>122</v>
      </c>
      <c r="C5" s="5" t="s">
        <v>123</v>
      </c>
      <c r="D5" s="5" t="s">
        <v>124</v>
      </c>
      <c r="E5" s="4" t="s">
        <v>125</v>
      </c>
      <c r="F5" s="6" t="s">
        <v>127</v>
      </c>
      <c r="G5" s="6" t="s">
        <v>128</v>
      </c>
      <c r="H5" s="6" t="s">
        <v>151</v>
      </c>
      <c r="I5" s="6" t="s">
        <v>130</v>
      </c>
    </row>
    <row r="6" spans="1:9" ht="14.25" thickBot="1">
      <c r="A6" s="18"/>
      <c r="B6" s="58"/>
      <c r="C6" s="19"/>
      <c r="D6" s="19"/>
      <c r="E6" s="19"/>
      <c r="F6" s="54"/>
      <c r="G6" s="50"/>
      <c r="H6" s="50"/>
      <c r="I6" s="55"/>
    </row>
    <row r="7" spans="1:9" ht="13.5">
      <c r="A7" s="1" t="s">
        <v>97</v>
      </c>
      <c r="B7" s="116">
        <v>21</v>
      </c>
      <c r="C7" s="26">
        <v>21</v>
      </c>
      <c r="D7" s="38">
        <v>54</v>
      </c>
      <c r="E7" s="26">
        <v>47</v>
      </c>
      <c r="F7" s="49">
        <v>62</v>
      </c>
      <c r="G7" s="26">
        <v>51</v>
      </c>
      <c r="H7" s="26">
        <v>68</v>
      </c>
      <c r="I7" s="117">
        <v>71</v>
      </c>
    </row>
    <row r="8" spans="1:9" ht="13.5">
      <c r="A8" s="1" t="s">
        <v>98</v>
      </c>
      <c r="B8" s="118">
        <v>32</v>
      </c>
      <c r="C8" s="29">
        <v>32</v>
      </c>
      <c r="D8" s="40">
        <v>88</v>
      </c>
      <c r="E8" s="29">
        <v>85</v>
      </c>
      <c r="F8" s="101">
        <v>79</v>
      </c>
      <c r="G8" s="29">
        <v>56</v>
      </c>
      <c r="H8" s="29">
        <v>97</v>
      </c>
      <c r="I8" s="119">
        <v>107</v>
      </c>
    </row>
    <row r="9" spans="1:9" ht="13.5">
      <c r="A9" s="1" t="s">
        <v>99</v>
      </c>
      <c r="B9" s="118">
        <v>33</v>
      </c>
      <c r="C9" s="29">
        <v>32</v>
      </c>
      <c r="D9" s="40">
        <v>73</v>
      </c>
      <c r="E9" s="29">
        <v>68</v>
      </c>
      <c r="F9" s="101">
        <v>79</v>
      </c>
      <c r="G9" s="29">
        <v>51</v>
      </c>
      <c r="H9" s="29">
        <v>84</v>
      </c>
      <c r="I9" s="119">
        <v>92</v>
      </c>
    </row>
    <row r="10" spans="1:9" ht="13.5">
      <c r="A10" s="1" t="s">
        <v>100</v>
      </c>
      <c r="B10" s="118">
        <v>17</v>
      </c>
      <c r="C10" s="29">
        <v>16</v>
      </c>
      <c r="D10" s="40">
        <v>36</v>
      </c>
      <c r="E10" s="29">
        <v>38</v>
      </c>
      <c r="F10" s="101">
        <v>44</v>
      </c>
      <c r="G10" s="29">
        <v>22</v>
      </c>
      <c r="H10" s="29">
        <v>52</v>
      </c>
      <c r="I10" s="119">
        <v>51</v>
      </c>
    </row>
    <row r="11" spans="1:9" ht="13.5">
      <c r="A11" s="1" t="s">
        <v>101</v>
      </c>
      <c r="B11" s="118">
        <v>38</v>
      </c>
      <c r="C11" s="29">
        <v>38</v>
      </c>
      <c r="D11" s="40">
        <v>63</v>
      </c>
      <c r="E11" s="29">
        <v>62</v>
      </c>
      <c r="F11" s="101">
        <v>69</v>
      </c>
      <c r="G11" s="29">
        <v>49</v>
      </c>
      <c r="H11" s="29">
        <v>96</v>
      </c>
      <c r="I11" s="119">
        <v>98</v>
      </c>
    </row>
    <row r="12" spans="1:9" ht="13.5">
      <c r="A12" s="1" t="s">
        <v>102</v>
      </c>
      <c r="B12" s="118">
        <v>2</v>
      </c>
      <c r="C12" s="29">
        <v>3</v>
      </c>
      <c r="D12" s="40">
        <v>11</v>
      </c>
      <c r="E12" s="29">
        <v>12</v>
      </c>
      <c r="F12" s="101">
        <v>26</v>
      </c>
      <c r="G12" s="29">
        <v>5</v>
      </c>
      <c r="H12" s="29">
        <v>22</v>
      </c>
      <c r="I12" s="119">
        <v>20</v>
      </c>
    </row>
    <row r="13" spans="1:9" ht="13.5">
      <c r="A13" s="1" t="s">
        <v>103</v>
      </c>
      <c r="B13" s="118">
        <v>8</v>
      </c>
      <c r="C13" s="29">
        <v>8</v>
      </c>
      <c r="D13" s="40">
        <v>7</v>
      </c>
      <c r="E13" s="29">
        <v>7</v>
      </c>
      <c r="F13" s="101">
        <v>13</v>
      </c>
      <c r="G13" s="29">
        <v>6</v>
      </c>
      <c r="H13" s="29">
        <v>16</v>
      </c>
      <c r="I13" s="119">
        <v>15</v>
      </c>
    </row>
    <row r="14" spans="1:9" ht="13.5">
      <c r="A14" s="1" t="s">
        <v>104</v>
      </c>
      <c r="B14" s="118">
        <v>5</v>
      </c>
      <c r="C14" s="29">
        <v>6</v>
      </c>
      <c r="D14" s="40">
        <v>42</v>
      </c>
      <c r="E14" s="29">
        <v>42</v>
      </c>
      <c r="F14" s="101">
        <v>35</v>
      </c>
      <c r="G14" s="29">
        <v>23</v>
      </c>
      <c r="H14" s="29">
        <v>43</v>
      </c>
      <c r="I14" s="119">
        <v>44</v>
      </c>
    </row>
    <row r="15" spans="1:9" ht="13.5">
      <c r="A15" s="1" t="s">
        <v>105</v>
      </c>
      <c r="B15" s="118">
        <v>25</v>
      </c>
      <c r="C15" s="29">
        <v>30</v>
      </c>
      <c r="D15" s="43">
        <v>70</v>
      </c>
      <c r="E15" s="29">
        <v>66</v>
      </c>
      <c r="F15" s="72">
        <v>80</v>
      </c>
      <c r="G15" s="69">
        <v>45</v>
      </c>
      <c r="H15" s="69">
        <v>88</v>
      </c>
      <c r="I15" s="120">
        <v>89</v>
      </c>
    </row>
    <row r="16" spans="1:9" ht="13.5">
      <c r="A16" s="1" t="s">
        <v>106</v>
      </c>
      <c r="B16" s="118">
        <v>3</v>
      </c>
      <c r="C16" s="29">
        <v>1</v>
      </c>
      <c r="D16" s="43">
        <v>11</v>
      </c>
      <c r="E16" s="29">
        <v>10</v>
      </c>
      <c r="F16" s="72">
        <v>7</v>
      </c>
      <c r="G16" s="69">
        <v>7</v>
      </c>
      <c r="H16" s="69">
        <v>10</v>
      </c>
      <c r="I16" s="120">
        <v>11</v>
      </c>
    </row>
    <row r="17" spans="1:9" ht="13.5">
      <c r="A17" s="1" t="s">
        <v>107</v>
      </c>
      <c r="B17" s="118">
        <v>11</v>
      </c>
      <c r="C17" s="29">
        <v>11</v>
      </c>
      <c r="D17" s="43">
        <v>47</v>
      </c>
      <c r="E17" s="29">
        <v>45</v>
      </c>
      <c r="F17" s="72">
        <v>45</v>
      </c>
      <c r="G17" s="69">
        <v>28</v>
      </c>
      <c r="H17" s="69">
        <v>55</v>
      </c>
      <c r="I17" s="120">
        <v>55</v>
      </c>
    </row>
    <row r="18" spans="1:9" ht="13.5">
      <c r="A18" s="1" t="s">
        <v>108</v>
      </c>
      <c r="B18" s="118">
        <v>13</v>
      </c>
      <c r="C18" s="29">
        <v>14</v>
      </c>
      <c r="D18" s="43">
        <v>50</v>
      </c>
      <c r="E18" s="29">
        <v>52</v>
      </c>
      <c r="F18" s="72">
        <v>48</v>
      </c>
      <c r="G18" s="69">
        <v>34</v>
      </c>
      <c r="H18" s="69">
        <v>65</v>
      </c>
      <c r="I18" s="120">
        <v>67</v>
      </c>
    </row>
    <row r="19" spans="1:9" ht="13.5">
      <c r="A19" s="1" t="s">
        <v>109</v>
      </c>
      <c r="B19" s="118">
        <v>12</v>
      </c>
      <c r="C19" s="29">
        <v>12</v>
      </c>
      <c r="D19" s="43">
        <v>9</v>
      </c>
      <c r="E19" s="29">
        <v>9</v>
      </c>
      <c r="F19" s="72">
        <v>24</v>
      </c>
      <c r="G19" s="90">
        <v>18</v>
      </c>
      <c r="H19" s="90">
        <v>33</v>
      </c>
      <c r="I19" s="127">
        <v>31</v>
      </c>
    </row>
    <row r="20" spans="1:9" ht="13.5">
      <c r="A20" s="1" t="s">
        <v>110</v>
      </c>
      <c r="B20" s="118">
        <v>10</v>
      </c>
      <c r="C20" s="29">
        <v>10</v>
      </c>
      <c r="D20" s="43">
        <v>16</v>
      </c>
      <c r="E20" s="29">
        <v>14</v>
      </c>
      <c r="F20" s="72">
        <v>24</v>
      </c>
      <c r="G20" s="70">
        <v>23</v>
      </c>
      <c r="H20" s="70">
        <v>30</v>
      </c>
      <c r="I20" s="128">
        <v>33</v>
      </c>
    </row>
    <row r="21" spans="1:9" ht="13.5">
      <c r="A21" s="9" t="s">
        <v>0</v>
      </c>
      <c r="B21" s="25">
        <f aca="true" t="shared" si="0" ref="B21:I21">SUM(B7:B20)</f>
        <v>230</v>
      </c>
      <c r="C21" s="25">
        <f t="shared" si="0"/>
        <v>234</v>
      </c>
      <c r="D21" s="25">
        <f t="shared" si="0"/>
        <v>577</v>
      </c>
      <c r="E21" s="25">
        <f t="shared" si="0"/>
        <v>557</v>
      </c>
      <c r="F21" s="25">
        <f t="shared" si="0"/>
        <v>635</v>
      </c>
      <c r="G21" s="25">
        <f t="shared" si="0"/>
        <v>418</v>
      </c>
      <c r="H21" s="25">
        <f t="shared" si="0"/>
        <v>759</v>
      </c>
      <c r="I21" s="25">
        <f t="shared" si="0"/>
        <v>784</v>
      </c>
    </row>
  </sheetData>
  <sheetProtection selectLockedCells="1"/>
  <mergeCells count="4">
    <mergeCell ref="F1:I1"/>
    <mergeCell ref="F2:I2"/>
    <mergeCell ref="F3:G3"/>
    <mergeCell ref="F4:G4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&amp;C&amp;"Helv,Bold"CLEARWATER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19.28125" style="0" customWidth="1"/>
    <col min="4" max="4" width="18.28125" style="0" customWidth="1"/>
  </cols>
  <sheetData>
    <row r="1" spans="1:4" ht="13.5">
      <c r="A1" s="153" t="s">
        <v>38</v>
      </c>
      <c r="B1" s="155"/>
      <c r="C1" s="155"/>
      <c r="D1" s="154"/>
    </row>
    <row r="2" spans="1:4" ht="14.25" thickBot="1">
      <c r="A2" s="97" t="s">
        <v>39</v>
      </c>
      <c r="B2" s="97" t="s">
        <v>40</v>
      </c>
      <c r="C2" s="99" t="s">
        <v>41</v>
      </c>
      <c r="D2" s="67" t="s">
        <v>42</v>
      </c>
    </row>
    <row r="3" spans="1:4" ht="14.25" thickBot="1">
      <c r="A3" s="18"/>
      <c r="B3" s="19"/>
      <c r="C3" s="19"/>
      <c r="D3" s="20"/>
    </row>
    <row r="4" spans="1:4" ht="13.5">
      <c r="A4" s="78" t="s">
        <v>97</v>
      </c>
      <c r="B4" s="53" t="s">
        <v>92</v>
      </c>
      <c r="C4" s="100" t="s">
        <v>131</v>
      </c>
      <c r="D4" s="103">
        <v>20</v>
      </c>
    </row>
    <row r="5" spans="1:4" ht="13.5">
      <c r="A5" s="78"/>
      <c r="B5" s="53" t="s">
        <v>148</v>
      </c>
      <c r="C5" s="102" t="s">
        <v>149</v>
      </c>
      <c r="D5" s="104">
        <v>6</v>
      </c>
    </row>
    <row r="6" spans="1:4" ht="13.5">
      <c r="A6" s="78"/>
      <c r="B6" s="53"/>
      <c r="C6" s="102"/>
      <c r="D6" s="104"/>
    </row>
    <row r="7" spans="1:4" ht="13.5">
      <c r="A7" s="78" t="s">
        <v>99</v>
      </c>
      <c r="B7" s="53" t="s">
        <v>50</v>
      </c>
      <c r="C7" s="102" t="s">
        <v>132</v>
      </c>
      <c r="D7" s="104">
        <v>67</v>
      </c>
    </row>
    <row r="8" spans="1:4" ht="13.5">
      <c r="A8" s="78"/>
      <c r="B8" s="53"/>
      <c r="C8" s="102"/>
      <c r="D8" s="104"/>
    </row>
    <row r="9" spans="1:4" ht="13.5">
      <c r="A9" s="78" t="s">
        <v>100</v>
      </c>
      <c r="B9" s="53" t="s">
        <v>50</v>
      </c>
      <c r="C9" s="102" t="s">
        <v>133</v>
      </c>
      <c r="D9" s="104">
        <v>28</v>
      </c>
    </row>
    <row r="10" spans="1:4" ht="13.5">
      <c r="A10" s="78"/>
      <c r="B10" s="53"/>
      <c r="C10" s="102"/>
      <c r="D10" s="104"/>
    </row>
    <row r="11" spans="1:4" ht="13.5">
      <c r="A11" s="78" t="s">
        <v>101</v>
      </c>
      <c r="B11" s="53" t="s">
        <v>92</v>
      </c>
      <c r="C11" s="102" t="s">
        <v>134</v>
      </c>
      <c r="D11" s="104">
        <v>34</v>
      </c>
    </row>
    <row r="12" spans="1:4" ht="13.5">
      <c r="A12" s="78"/>
      <c r="B12" s="53" t="s">
        <v>135</v>
      </c>
      <c r="C12" s="102" t="s">
        <v>136</v>
      </c>
      <c r="D12" s="104">
        <v>38</v>
      </c>
    </row>
    <row r="13" spans="1:4" ht="13.5">
      <c r="A13" s="52"/>
      <c r="B13" s="53" t="s">
        <v>135</v>
      </c>
      <c r="C13" s="98" t="s">
        <v>137</v>
      </c>
      <c r="D13" s="105" t="s">
        <v>155</v>
      </c>
    </row>
    <row r="14" spans="1:4" ht="13.5">
      <c r="A14" s="77"/>
      <c r="B14" s="23"/>
      <c r="C14" s="98"/>
      <c r="D14" s="105"/>
    </row>
    <row r="15" spans="1:4" ht="13.5">
      <c r="A15" s="77" t="s">
        <v>103</v>
      </c>
      <c r="B15" s="23" t="s">
        <v>50</v>
      </c>
      <c r="C15" s="98" t="s">
        <v>138</v>
      </c>
      <c r="D15" s="105">
        <v>7</v>
      </c>
    </row>
    <row r="16" spans="1:4" ht="13.5">
      <c r="A16" s="22"/>
      <c r="B16" s="23"/>
      <c r="C16" s="98"/>
      <c r="D16" s="105"/>
    </row>
    <row r="17" spans="1:4" ht="13.5">
      <c r="A17" s="91" t="s">
        <v>104</v>
      </c>
      <c r="B17" s="92" t="s">
        <v>92</v>
      </c>
      <c r="C17" s="98" t="s">
        <v>139</v>
      </c>
      <c r="D17" s="105">
        <v>6</v>
      </c>
    </row>
    <row r="18" spans="1:4" ht="13.5">
      <c r="A18" s="22"/>
      <c r="B18" s="23" t="s">
        <v>50</v>
      </c>
      <c r="C18" s="107" t="s">
        <v>140</v>
      </c>
      <c r="D18" s="105">
        <v>46</v>
      </c>
    </row>
    <row r="19" spans="1:4" ht="13.5">
      <c r="A19" s="91"/>
      <c r="B19" s="108"/>
      <c r="C19" s="108"/>
      <c r="D19" s="108"/>
    </row>
    <row r="20" spans="1:4" ht="13.5">
      <c r="A20" s="91" t="s">
        <v>106</v>
      </c>
      <c r="B20" s="109" t="s">
        <v>50</v>
      </c>
      <c r="C20" s="109" t="s">
        <v>141</v>
      </c>
      <c r="D20" s="114">
        <v>9</v>
      </c>
    </row>
    <row r="21" spans="1:4" ht="13.5">
      <c r="A21" s="91"/>
      <c r="B21" s="109"/>
      <c r="C21" s="109"/>
      <c r="D21" s="109"/>
    </row>
    <row r="22" spans="1:4" ht="13.5">
      <c r="A22" s="91" t="s">
        <v>107</v>
      </c>
      <c r="B22" s="109" t="s">
        <v>92</v>
      </c>
      <c r="C22" s="109" t="s">
        <v>142</v>
      </c>
      <c r="D22" s="114">
        <v>9</v>
      </c>
    </row>
    <row r="23" spans="1:4" ht="13.5">
      <c r="A23" s="91"/>
      <c r="B23" s="109" t="s">
        <v>50</v>
      </c>
      <c r="C23" s="109" t="s">
        <v>143</v>
      </c>
      <c r="D23" s="114">
        <v>44</v>
      </c>
    </row>
    <row r="24" spans="1:4" ht="13.5">
      <c r="A24" s="91"/>
      <c r="B24" s="109"/>
      <c r="C24" s="109"/>
      <c r="D24" s="109"/>
    </row>
    <row r="25" spans="1:4" ht="13.5">
      <c r="A25" s="106" t="s">
        <v>110</v>
      </c>
      <c r="B25" s="110" t="s">
        <v>50</v>
      </c>
      <c r="C25" s="110" t="s">
        <v>144</v>
      </c>
      <c r="D25" s="115">
        <v>21</v>
      </c>
    </row>
  </sheetData>
  <sheetProtection/>
  <mergeCells count="1">
    <mergeCell ref="A1:D1"/>
  </mergeCells>
  <printOptions horizontalCentered="1"/>
  <pageMargins left="1" right="0.5" top="1" bottom="0.5" header="0.5" footer="0.3"/>
  <pageSetup horizontalDpi="600" verticalDpi="600" orientation="landscape" r:id="rId1"/>
  <headerFooter>
    <oddHeader>&amp;C&amp;"Helv,Bold"CLEARWATER COUNTY RESULTS
PRIMARY ELECTION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zoomScalePageLayoutView="0" workbookViewId="0" topLeftCell="A6">
      <selection activeCell="F19" sqref="F19"/>
    </sheetView>
  </sheetViews>
  <sheetFormatPr defaultColWidth="9.140625" defaultRowHeight="12.75"/>
  <cols>
    <col min="1" max="1" width="9.28125" style="24" bestFit="1" customWidth="1"/>
    <col min="2" max="8" width="8.57421875" style="16" customWidth="1"/>
    <col min="9" max="9" width="17.28125" style="16" bestFit="1" customWidth="1"/>
    <col min="10" max="11" width="9.7109375" style="16" customWidth="1"/>
    <col min="12" max="16384" width="9.140625" style="16" customWidth="1"/>
  </cols>
  <sheetData>
    <row r="1" spans="1:8" ht="13.5">
      <c r="A1" s="95"/>
      <c r="B1" s="139"/>
      <c r="C1" s="140"/>
      <c r="D1" s="148"/>
      <c r="E1" s="152"/>
      <c r="F1" s="152"/>
      <c r="G1" s="152"/>
      <c r="H1" s="149"/>
    </row>
    <row r="2" spans="1:8" ht="13.5">
      <c r="A2" s="74"/>
      <c r="B2" s="132" t="s">
        <v>152</v>
      </c>
      <c r="C2" s="133"/>
      <c r="D2" s="132" t="s">
        <v>14</v>
      </c>
      <c r="E2" s="133"/>
      <c r="F2" s="133"/>
      <c r="G2" s="133"/>
      <c r="H2" s="134"/>
    </row>
    <row r="3" spans="1:8" s="34" customFormat="1" ht="13.5">
      <c r="A3" s="35"/>
      <c r="B3" s="132" t="s">
        <v>145</v>
      </c>
      <c r="C3" s="133"/>
      <c r="D3" s="132" t="s">
        <v>15</v>
      </c>
      <c r="E3" s="133"/>
      <c r="F3" s="133"/>
      <c r="G3" s="133"/>
      <c r="H3" s="134"/>
    </row>
    <row r="4" spans="1:8" ht="13.5" customHeight="1">
      <c r="A4" s="36"/>
      <c r="B4" s="129" t="s">
        <v>93</v>
      </c>
      <c r="C4" s="130"/>
      <c r="D4" s="13"/>
      <c r="E4" s="14"/>
      <c r="F4" s="14"/>
      <c r="G4" s="14"/>
      <c r="H4" s="15"/>
    </row>
    <row r="5" spans="1:8" s="17" customFormat="1" ht="87.75" customHeight="1" thickBot="1">
      <c r="A5" s="37" t="s">
        <v>16</v>
      </c>
      <c r="B5" s="6" t="s">
        <v>94</v>
      </c>
      <c r="C5" s="93" t="s">
        <v>95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s="21" customFormat="1" ht="14.25" thickBot="1">
      <c r="A6" s="18"/>
      <c r="B6" s="19"/>
      <c r="C6" s="19"/>
      <c r="D6" s="19"/>
      <c r="E6" s="19"/>
      <c r="F6" s="19"/>
      <c r="G6" s="19"/>
      <c r="H6" s="20"/>
    </row>
    <row r="7" spans="1:8" s="21" customFormat="1" ht="13.5">
      <c r="A7" s="1" t="s">
        <v>109</v>
      </c>
      <c r="B7" s="38">
        <v>20</v>
      </c>
      <c r="C7" s="46">
        <v>14</v>
      </c>
      <c r="D7" s="26">
        <v>79</v>
      </c>
      <c r="E7" s="27">
        <v>0</v>
      </c>
      <c r="F7" s="56">
        <v>79</v>
      </c>
      <c r="G7" s="27">
        <v>34</v>
      </c>
      <c r="H7" s="126">
        <f>IF(G7&lt;&gt;0,G7/F7,"")</f>
        <v>0.43037974683544306</v>
      </c>
    </row>
    <row r="8" spans="1:8" ht="13.5">
      <c r="A8" s="9" t="s">
        <v>0</v>
      </c>
      <c r="B8" s="25">
        <f aca="true" t="shared" si="0" ref="B8:G8">SUM(B7:B7)</f>
        <v>20</v>
      </c>
      <c r="C8" s="94">
        <f t="shared" si="0"/>
        <v>14</v>
      </c>
      <c r="D8" s="25">
        <f t="shared" si="0"/>
        <v>79</v>
      </c>
      <c r="E8" s="25">
        <f t="shared" si="0"/>
        <v>0</v>
      </c>
      <c r="F8" s="25">
        <f t="shared" si="0"/>
        <v>79</v>
      </c>
      <c r="G8" s="25">
        <f t="shared" si="0"/>
        <v>34</v>
      </c>
      <c r="H8" s="112">
        <f>IF(G8&lt;&gt;0,G8/F8,"")</f>
        <v>0.43037974683544306</v>
      </c>
    </row>
    <row r="9" ht="13.5">
      <c r="A9" s="44"/>
    </row>
    <row r="10" spans="1:7" ht="13.5">
      <c r="A10" s="44"/>
      <c r="D10" s="147" t="s">
        <v>55</v>
      </c>
      <c r="E10" s="147"/>
      <c r="F10" s="147"/>
      <c r="G10" s="113">
        <v>0</v>
      </c>
    </row>
    <row r="11" spans="1:7" ht="13.5">
      <c r="A11" s="44"/>
      <c r="D11" s="111"/>
      <c r="E11" s="111"/>
      <c r="F11" s="111"/>
      <c r="G11" s="125"/>
    </row>
    <row r="13" spans="1:8" ht="13.5">
      <c r="A13" s="95"/>
      <c r="B13" s="139"/>
      <c r="C13" s="141"/>
      <c r="D13" s="148"/>
      <c r="E13" s="152"/>
      <c r="F13" s="152"/>
      <c r="G13" s="152"/>
      <c r="H13" s="149"/>
    </row>
    <row r="14" spans="1:8" ht="13.5">
      <c r="A14" s="74"/>
      <c r="B14" s="132" t="s">
        <v>147</v>
      </c>
      <c r="C14" s="134"/>
      <c r="D14" s="132" t="s">
        <v>14</v>
      </c>
      <c r="E14" s="133"/>
      <c r="F14" s="133"/>
      <c r="G14" s="133"/>
      <c r="H14" s="134"/>
    </row>
    <row r="15" spans="1:8" ht="13.5">
      <c r="A15" s="35"/>
      <c r="B15" s="132" t="s">
        <v>146</v>
      </c>
      <c r="C15" s="134"/>
      <c r="D15" s="132" t="s">
        <v>15</v>
      </c>
      <c r="E15" s="133"/>
      <c r="F15" s="133"/>
      <c r="G15" s="133"/>
      <c r="H15" s="134"/>
    </row>
    <row r="16" spans="1:8" ht="13.5">
      <c r="A16" s="36"/>
      <c r="B16" s="129" t="s">
        <v>93</v>
      </c>
      <c r="C16" s="131"/>
      <c r="D16" s="13"/>
      <c r="E16" s="14"/>
      <c r="F16" s="14"/>
      <c r="G16" s="14"/>
      <c r="H16" s="15"/>
    </row>
    <row r="17" spans="1:8" ht="87.75" customHeight="1" thickBot="1">
      <c r="A17" s="37" t="s">
        <v>16</v>
      </c>
      <c r="B17" s="6" t="s">
        <v>94</v>
      </c>
      <c r="C17" s="6" t="s">
        <v>95</v>
      </c>
      <c r="D17" s="7" t="s">
        <v>23</v>
      </c>
      <c r="E17" s="7" t="s">
        <v>24</v>
      </c>
      <c r="F17" s="7" t="s">
        <v>30</v>
      </c>
      <c r="G17" s="7" t="s">
        <v>31</v>
      </c>
      <c r="H17" s="4" t="s">
        <v>25</v>
      </c>
    </row>
    <row r="18" spans="1:8" ht="14.25" thickBot="1">
      <c r="A18" s="18"/>
      <c r="B18" s="19"/>
      <c r="C18" s="19"/>
      <c r="D18" s="19"/>
      <c r="E18" s="19"/>
      <c r="F18" s="19"/>
      <c r="G18" s="19"/>
      <c r="H18" s="20"/>
    </row>
    <row r="19" spans="1:8" ht="13.5">
      <c r="A19" s="1" t="s">
        <v>100</v>
      </c>
      <c r="B19" s="38">
        <v>3</v>
      </c>
      <c r="C19" s="27">
        <v>2</v>
      </c>
      <c r="D19" s="27">
        <v>36</v>
      </c>
      <c r="E19" s="27">
        <v>0</v>
      </c>
      <c r="F19" s="56">
        <v>36</v>
      </c>
      <c r="G19" s="27">
        <v>5</v>
      </c>
      <c r="H19" s="126">
        <f>IF(G19&lt;&gt;0,G19/F19,"")</f>
        <v>0.1388888888888889</v>
      </c>
    </row>
    <row r="20" spans="1:8" ht="13.5">
      <c r="A20" s="9" t="s">
        <v>0</v>
      </c>
      <c r="B20" s="25">
        <f aca="true" t="shared" si="1" ref="B20:G20">SUM(B19:B19)</f>
        <v>3</v>
      </c>
      <c r="C20" s="25">
        <f t="shared" si="1"/>
        <v>2</v>
      </c>
      <c r="D20" s="25">
        <f t="shared" si="1"/>
        <v>36</v>
      </c>
      <c r="E20" s="25">
        <f t="shared" si="1"/>
        <v>0</v>
      </c>
      <c r="F20" s="25">
        <f t="shared" si="1"/>
        <v>36</v>
      </c>
      <c r="G20" s="25">
        <f t="shared" si="1"/>
        <v>5</v>
      </c>
      <c r="H20" s="112">
        <f>IF(G20&lt;&gt;0,G20/F20,"")</f>
        <v>0.1388888888888889</v>
      </c>
    </row>
    <row r="21" ht="13.5">
      <c r="A21" s="16"/>
    </row>
    <row r="22" spans="1:7" ht="13.5">
      <c r="A22" s="16"/>
      <c r="D22" s="147" t="s">
        <v>55</v>
      </c>
      <c r="E22" s="147"/>
      <c r="F22" s="147"/>
      <c r="G22" s="113">
        <v>0</v>
      </c>
    </row>
  </sheetData>
  <sheetProtection selectLockedCells="1"/>
  <mergeCells count="16">
    <mergeCell ref="D14:H14"/>
    <mergeCell ref="B3:C3"/>
    <mergeCell ref="D15:H15"/>
    <mergeCell ref="D3:H3"/>
    <mergeCell ref="D10:F10"/>
    <mergeCell ref="B4:C4"/>
    <mergeCell ref="D22:F22"/>
    <mergeCell ref="B1:C1"/>
    <mergeCell ref="B2:C2"/>
    <mergeCell ref="B13:C13"/>
    <mergeCell ref="B14:C14"/>
    <mergeCell ref="B15:C15"/>
    <mergeCell ref="B16:C16"/>
    <mergeCell ref="D1:H1"/>
    <mergeCell ref="D2:H2"/>
    <mergeCell ref="D13:H13"/>
  </mergeCells>
  <printOptions horizontalCentered="1"/>
  <pageMargins left="1" right="0.5" top="1" bottom="0.5" header="0.5" footer="0.3"/>
  <pageSetup horizontalDpi="600" verticalDpi="600" orientation="landscape" pageOrder="overThenDown" r:id="rId1"/>
  <headerFooter alignWithMargins="0">
    <oddHeader>&amp;C&amp;"Helv,Bold"CLEARWATER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2014-06-03T17:15:03Z</cp:lastPrinted>
  <dcterms:created xsi:type="dcterms:W3CDTF">1998-04-10T16:02:13Z</dcterms:created>
  <dcterms:modified xsi:type="dcterms:W3CDTF">2014-06-03T17:17:49Z</dcterms:modified>
  <cp:category/>
  <cp:version/>
  <cp:contentType/>
  <cp:contentStatus/>
</cp:coreProperties>
</file>